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PAA CONSOL 2020 AJUS A PPTO " sheetId="1" r:id="rId1"/>
  </sheets>
  <definedNames>
    <definedName name="_xlnm.Print_Area" localSheetId="0">'PAA CONSOL 2020 AJUS A PPTO '!$A$1:$K$75</definedName>
  </definedNames>
  <calcPr fullCalcOnLoad="1"/>
</workbook>
</file>

<file path=xl/comments1.xml><?xml version="1.0" encoding="utf-8"?>
<comments xmlns="http://schemas.openxmlformats.org/spreadsheetml/2006/main">
  <authors>
    <author>Luis Hernan Vargas Forero</author>
  </authors>
  <commentList>
    <comment ref="G61" authorId="0">
      <text>
        <r>
          <rPr>
            <b/>
            <sz val="11"/>
            <rFont val="Tahoma"/>
            <family val="2"/>
          </rPr>
          <t>deberan reconsiderar esta cifra para todos los procesos de calidad de todas las areas...</t>
        </r>
      </text>
    </comment>
  </commentList>
</comments>
</file>

<file path=xl/sharedStrings.xml><?xml version="1.0" encoding="utf-8"?>
<sst xmlns="http://schemas.openxmlformats.org/spreadsheetml/2006/main" count="476" uniqueCount="156">
  <si>
    <t>CARLOS ALFONSO LOPEZ PARRA
SUBGERENTE DE PROTECCION
TELEFONO: 749 11 09
carlosalfonso.lopez@cundinamarca.gov.co</t>
  </si>
  <si>
    <t>N/A</t>
  </si>
  <si>
    <t>NO</t>
  </si>
  <si>
    <t>RECURSOS
PROPIOS</t>
  </si>
  <si>
    <t>PROCESO COMPETITIVO</t>
  </si>
  <si>
    <t>10 MESES</t>
  </si>
  <si>
    <t>ENERO
2020</t>
  </si>
  <si>
    <t>CONVENIO DE COOPERACIÓN INSTITUTO SAN JOSE DE CHIPAQUE: AUNAR ESFUERZOS PARA LA PRESTACIÓN DE LOS SERVICIOS DE PROTECCIÓN INTEGRAL A PERSONAS MAYORES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INSTITUTO SAN JOSÉ, UBICADO EN EL MUNICIPIO DE CHIPAQUE</t>
  </si>
  <si>
    <t>CONVENIO DE COOPERACIÓN  CENTRO MASCULINO ESPECIAL JOSE JOAQUIN VARGAS AUNAR ESFUERZOS PARA LA PRESTACIÓN DE LOS SERVICIOS DE PROTECCIÓN SOCIAL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FEMENINO ESPECIAL JOSE JOAQUÍN VARGAS, INSTITUCIÓN DE PROPIEDAD DE LA BENEFICENCIA DE CUNDINAMARCA.</t>
  </si>
  <si>
    <t>CONVENIO DE COOPERACION CENTRO FEMENINO ESPECIAL LA COLONIA: AUNAR ESFUERZOS PARA LA PRESTACIÓN DE LOS SERVICIOS DE PROTECCIÓN SOCIAL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MASCULINO  ESPECIAL LA COLONIA, INSTITUCIÓN DE PROPIEDAD DE LA BENEFICENCIA DE CUNDINAMARCA.</t>
  </si>
  <si>
    <t>CONVENIO DE COOPERACIÓN  C.B.A. VILLETA: AUNAR ESFUERZOS PARA LA PRESTACIÓN DE LOS SERVICIOS DE PROTECCIÓN SOCIAL PARA ADULTOS MAYORES EN ALTO GRADO DE VULNERABILIDAD, PROCEDENTES DE LOS MUNICIPIOS DE CUNDINAMARCA Y QUE SON PROTEGIDOS EN EL CENTRO BIENESTAR DEL ANCIANO VILLETA, UBICADO EN EL MUNICIPIO DE VILLETA (CUND.), DE PROPIEDAD DE LA BENEFICENCIA DE CUNDINAMARCA.</t>
  </si>
  <si>
    <t>CONVENIO DE COOPERACION  C.B.A. SAN PEDRO:  AUNAR ESFUERZOS PARA LA PRESTACIÓN DE LOS SERVICIOS DE PROTECCIÓN SOCIAL PARA ADULTOS MAYORES EN ALTO GRADO DE VULNERABILIDAD, PROCEDENTES DE LOS MUNICIPIOS DE CUNDINAMARCA Y QUE SON PROTEGIDOS EN EL CENTRO BIENESTAR DEL ANCIANO SAN PEDRO CLAVERT, UBICADO EN BOGOTA D.C:, DE PROPIEDAD DE LA BENEFICENCIA DE CUNDINAMARCA.</t>
  </si>
  <si>
    <t>CONVENIO DE COOPERACION  C.B.A.SAN JOSE DE FACATATIVA: AUNAR ESFUERZOS PARA LA PRESTACIÓN DE LOS SERVICIOS DE PROTECCIÓN SOCIAL PARA ADULTOS MAYORES EN ALTO GRADO DE VULNERABILIDAD, PROCEDENTES DE LOS MUNICIPIOS DE CUNDINAMARCA Y QUE SON PROTEGIDOS EN EL CENTRO BIENESTAR DEL ANCIANO SAN JOSE DE FACATATIVA, UBICADO EN EL MUNICIPIO DE FACATATIVA(CUND.), DE PROPIEDAD DE LA BENEFICENCIA DE CUNDINAMARCA.</t>
  </si>
  <si>
    <t>CONVENIO DE COOPERACION  C.B.A. BELMIRA:AUNAR ESFUERZOS PARA LA PRESTACIÓN DE LOS SERVICIOS DE PROTECCIÓN SOCIAL PARA ADULTOS MAYORES EN ALTO GRADO DE VULNERABILIDAD, PROCEDENTES DE LOS MUNICIPIOS DE CUNDINAMARCA Y QUE SON PROTEGIDOS EN EL CENTRO BIENESTAR DEL ANCIANO BELMIRA, UBICADO EN EL MUNICIPIO DE  FUSAGASUGA(CUND.), DE PROPIEDAD DE LA BENEFICENCIA DE CUNDINAMARCA.</t>
  </si>
  <si>
    <t>CONVENIO DE COOPERACION  C.B.A. ARBELAEZ: AUNAR ESFUERZOS PARA LA PRESTACIÓN DE LOS SERVICIOS DE PROTECCIÓN SOCIAL PARA ADULTOS MAYORES EN ALTO GRADO DE VULNERABILIDAD, PROCEDENTES DE LOS MUNICIPIOS DE CUNDINAMARCA Y QUE SON PROTEGIDOS EN EL CENTRO BIENESTAR DEL ANCIANO ARBELAEZ, UBICADO EN EL MUNICIPIO DE ARBELAEZ (CUND.), DE PROPIEDAD DE LA BENEFICENCIA DE CUNDINAMARCA.</t>
  </si>
  <si>
    <t>JEFE DE OFICINA INTEGRAL DE BIENES INMUEBLES, DR. NESTOR ARMANDO CASTAÑEDA, TEL: 7491120 CORREO NESTOR.CASTAÑEDA@CUNDINAMARCA.GOV.CO</t>
  </si>
  <si>
    <t>NO APLICA</t>
  </si>
  <si>
    <t>RECURSOS PROPIOS</t>
  </si>
  <si>
    <t>INTERADMINISTRATIVO</t>
  </si>
  <si>
    <t>12 MESES</t>
  </si>
  <si>
    <t>ENERO DE
 2020</t>
  </si>
  <si>
    <t>ELABORACIÓN DE AVALUOS COMERCIALES Y ACTUALIZACIONES SEGÚN CONVENIO INTERADMINISTRATIVO</t>
  </si>
  <si>
    <t>80131802</t>
  </si>
  <si>
    <t>COMISIONES POR LOS INMUEBLES ARRENDADOS , POR ARRENDAR SEGÚN CONVENIO INTERADMINISTRATIVO</t>
  </si>
  <si>
    <t>80131801</t>
  </si>
  <si>
    <t>JULIANA MARCELA PARDO GAITAN
SECRETARIA GERNERAL
TELEFONO: 749 11 19
jmpardo@cundinamarca.gov.co</t>
  </si>
  <si>
    <t>CONTRATO INTERADMINISTRATIVO'LICITACION PUBLICA</t>
  </si>
  <si>
    <t>7 MESES</t>
  </si>
  <si>
    <t>MAYO DE 2020</t>
  </si>
  <si>
    <t xml:space="preserve">
ORGANIZACIÓN DE ARCHIVOS PARA CONTRATACIÓN A NIVEL GENERAL, LO QUE CORRESPONDE AL PUNTEO SOBRE TODA LA DOCUMENTACIÓN LOCALIZADA EN EL ARCHIVO CENTRAL Y TODOS LOS ELEMENTOS QUE SE REQUIERE PARA ELLO
</t>
  </si>
  <si>
    <t>MINIMA CUANTIA</t>
  </si>
  <si>
    <t>FEBRERO DE 2020</t>
  </si>
  <si>
    <t>CONTRATO DE CORREOS Y MENSAJERIA A  NIVEL NACIONAL</t>
  </si>
  <si>
    <t>LICITACION PUBLICA</t>
  </si>
  <si>
    <t>JUNIO DE 2020</t>
  </si>
  <si>
    <t>ADQUIRIR LAS POLIZAS QUE CONFORMAN EL PROGRAMA DE SEGUROS PARA AMPARAR LOS BIENES MUEBLES E INMUEBLES DE LA ENTIDAD</t>
  </si>
  <si>
    <t xml:space="preserve">TIENDA VIRTUAL </t>
  </si>
  <si>
    <t>11 MESES</t>
  </si>
  <si>
    <t>SUMINISTRO DE COMBUSTIBLE GASOLINA CORRIENTA EXTRA DIESEL PARA LOS VEHICULOS DE PROPIEDAD DE LA BENEFICENCIA DE CUNDINAMARCA</t>
  </si>
  <si>
    <t>Propios</t>
  </si>
  <si>
    <t>Contratación Directa</t>
  </si>
  <si>
    <t>ENERO  DE 2020</t>
  </si>
  <si>
    <r>
      <t>ARENDAMIENTO DE GARAJES  Y DEMAS CÁNONES POR ESTE CONCEPTO  (</t>
    </r>
    <r>
      <rPr>
        <sz val="12"/>
        <color indexed="10"/>
        <rFont val="Arial"/>
        <family val="2"/>
      </rPr>
      <t>CAJA MENOR</t>
    </r>
    <r>
      <rPr>
        <sz val="12"/>
        <color indexed="8"/>
        <rFont val="Arial"/>
        <family val="2"/>
      </rPr>
      <t>)</t>
    </r>
  </si>
  <si>
    <t>Mínima Cuantía</t>
  </si>
  <si>
    <t>SERVICIO DE ALQUILER O LEASING DE FOTOCOPIADORAS</t>
  </si>
  <si>
    <t xml:space="preserve">NO </t>
  </si>
  <si>
    <t xml:space="preserve">12 MESES </t>
  </si>
  <si>
    <t>ADMINISTRACION DE INMUEBLES SEGÚN CONVENIO INTERADMINISTRATIVO</t>
  </si>
  <si>
    <t>CONENIO INTERADMINISTRATIVO  / CONTRATACION DIRECTA</t>
  </si>
  <si>
    <t>2  MESES</t>
  </si>
  <si>
    <t>MANTENIMIENTO Y NUEVAS FUNCIONALIDADES PÁGINA WEB BENEFICENCIA DE CUNDINAMARCA</t>
  </si>
  <si>
    <t>CONTRATACION DIRECTA</t>
  </si>
  <si>
    <t>1 MES</t>
  </si>
  <si>
    <t>CONTRATAR EL SERVICIO  DE SOPORTE Y MANTENIMIENTO AL SOFTWARE SWIM EN LA BENEFICENCIA DE CUNDINAMARCA, ENTENDIENDOSE DICHO SERVICIO, COMO LA ACCION DE SOLUCIONAR POSIBLES INCONVENIENTES DE CARÁCTER TECNICO QUE PUDIESE PRESENTAR EL SOFTWARE DURANTE SU NORMAL FUNCIONAMIENTO, BRINDAR ASISENCIA TECNICA Y MEJORAR PROCESOS QUE CONLLEVAN CADA DIA A UN OPTIMO FUNCIONAMIENTO DE LOS SISTEMAS CON QUE CUENTA LA ISNTITUCION ACTUALMENTE MEJORANDO LA CALIDAD Y OPORTUNIDAD DE LA INFORMACION. LOS MODULOS QUE SE LES DARA SPOPORTE Y ASISTENCIA TECNICA SON LOS SIGUIENTES: PRESUPUESTO, CONTABILIDAD, TESORERIA, INFORMES A ENTIDADES DE CONTROL, NOMINA, ALMACEN, INDUSTRIA Y COMERCIO, FACTURACION Y CARTERA Y BIENES INMUEBLES.</t>
  </si>
  <si>
    <t>TIENDA VIRTUAL Acuerdo Marco de productos y servicios Microsoft</t>
  </si>
  <si>
    <t>2 MESES</t>
  </si>
  <si>
    <t>MARZO
2020</t>
  </si>
  <si>
    <t>COMPRA DE LICENCIAS DE USO  DE SOFTWARE Mikcrosoft Office Profesional Plus ULTIMA VERSION</t>
  </si>
  <si>
    <t>TIENDA VIRTUAL ACUERDO MARCO DE PRECIOS Compra o alquiler de Equipos Tecnológicos y Periféricos</t>
  </si>
  <si>
    <t>4 meses</t>
  </si>
  <si>
    <t>COMPRA DE  COMPUTADORES E IMPRESORA, PARA REEMPLAZO DE TECNOLOGÍA OBSOLETA</t>
  </si>
  <si>
    <t>43211500
43212105
43230000</t>
  </si>
  <si>
    <t>3 MES</t>
  </si>
  <si>
    <t>ABRIL
2020</t>
  </si>
  <si>
    <t>CONTRATAR LA COMPRA DE UNIDAD DE ALMACENANMEINTO EXTERNO  (NAS)  TIPO RACK</t>
  </si>
  <si>
    <t>MÍNIMA CUANTÍA</t>
  </si>
  <si>
    <t>1 AÑO</t>
  </si>
  <si>
    <t>CONTRATAR EL MANTENIMIENTO PREVENTIVO Y CORRECTIVO CON SUMINISTRO DE REPUESTOS PARA DIFERENTES MARCAS, TIPOS, MODELOS DE IMPRESORAS Y EQUIPOS DE CÓMPUTO AL SERVICIO DE LA BENEFICENCIA DE CUNDINAMARCA, CON EL FIN DE MANTENERLOS EN ÓPTIMAS CONDICIONES DE OPERABILIDAD.</t>
  </si>
  <si>
    <t>81111812
81112306
81112304
81112307</t>
  </si>
  <si>
    <t>LA COMPRA DE LA ACTUALIZACIÓN DE LA LICENCIA CORPORATIVA DEL SOFTWARE ANTIVIRUS, PARA 100 EQUIPOS, POR UN AÑO CONTADO MÍNIMO A PARTIR DE LA SUSCRIPCIÓN DEL RESPECTIVO CONTRATO,  QUE SOPORTE LOS SIGUIENTES SISTEMAS OPERATIVOS: WINDOWS XP, WINDOWS VISTA, WINDOWS 7, WINDOWS 8 Y QUE ATIENDAN LOS REQUERIMIENTOS MÍNIMOS TÉCNICOS DESCRITOS EN LA DEFINICIÓN TÉCNICA.</t>
  </si>
  <si>
    <t>CONTRATACIÓN DIRECTA</t>
  </si>
  <si>
    <t>9 MESES</t>
  </si>
  <si>
    <t>MARZO  DE 2020</t>
  </si>
  <si>
    <t>CAPACITACIÓN SERVIDORES PÚBLICOS CARRERA ADMINISTRATIVA Y LNR</t>
  </si>
  <si>
    <t>SERVICIOS DE BIENESTAR SOCIAL (DÍAS DE INTEGRACIÓN, DÍA DE LA FAMILIA Y ACTIVIDADES DE BIENESTAR</t>
  </si>
  <si>
    <t>SERVICIOS DE SEGURIDAD Y SALUD OCUPACIONAL</t>
  </si>
  <si>
    <t>RECURSOS PROPIO</t>
  </si>
  <si>
    <t>PRESTACION DE SERVICIO DE VIGILANCIA CON ARMA 24 HORAS PARA LOS INMUEBLES DE PROPIEDAD DE LA ENTIDAD  EN BOGOTA Y MUNICIPIOS DE CUNDINAMARCA DONDE SE REQUIERA</t>
  </si>
  <si>
    <t>MANTENIMIENTO PREVENTIVO Y CORRECTIVO PARA LOS VEHICULOS DE PROPIEDDAD DE LA ENTIDAD</t>
  </si>
  <si>
    <t>PROPIOS</t>
  </si>
  <si>
    <t>6 MESES</t>
  </si>
  <si>
    <t>MARZO</t>
  </si>
  <si>
    <t>MANTENIMIENTO EDIFICIO CALLE 49, DE ACUERDO AL COEFICIENTE DE PROPIEDAD</t>
  </si>
  <si>
    <t xml:space="preserve">12 MESE </t>
  </si>
  <si>
    <t>MANTENIMIENTO PREVENTIVO CENTROS DE PROTECCIÓN SEGÚN CONVENIO INTERADMINISTRATIVO</t>
  </si>
  <si>
    <t>72101507- 72103300</t>
  </si>
  <si>
    <t xml:space="preserve">COMPRA DE LLANTAS </t>
  </si>
  <si>
    <t>4 MESES</t>
  </si>
  <si>
    <t>SUMINISTRO DE ELEMENTOS DE PAPELERÍA Y ÚTILES DE ESCRITORIO CON EL DETALLE, DESCRIPCIÓN DEL OBJETO, CARACTERÍSTICAS Y CONDICIONES TÉCNICAS Y DE CALIDAD DE ACUERDO CON LOS REQUERIMIENTOS DE LA BENEFICENCIA.</t>
  </si>
  <si>
    <t>COMPRA PAPELERIA Y UTILES DE ESCRITORIO</t>
  </si>
  <si>
    <t xml:space="preserve">43212200- 44121634
31201503- 27112306
14111514- 44103112
44103103- 44111507
44122003- 44111515
12171703- 14111530
44122107- 44122027
14111515- 44101805
44121618- 44122104
</t>
  </si>
  <si>
    <t>ENERO DE 2020</t>
  </si>
  <si>
    <t xml:space="preserve">PARA COMPRAS EQUIPOS CELULARES, Y OTROS  QUE SE REQUIERAN EN LA VIGENCIA </t>
  </si>
  <si>
    <t>CONTRATAR EL SOPORTE PARA REALIZAR EL  DESPLIEGUE DEL SISTEMA DE GESTIÓN DOCUMENTAL ORFEO EN LOS CENTROS DE ATENCIÓN QUE DISPONGA LA BENEFICENCIA DE CUNDINAMARCA, IMPLEMENTAR EN EL SISTEMA DE GESTIÓN DOCUMENTAL ORFEO UN BPM WORKFLOW, QUE INCLUYA DISEÑADOR Y MODELADOR BAJO EL ESTÁNDAR BPMN 2.0, CON UNA LICENCIA BASADA EN SOFTWARE LIBRE LO CUAL PERMITIRÁ COMPARTIRLA Y MODIFICARLA EN CASO DE SER NECESARIO, SEGÚN DIRECTRIZ PRESIDENCIAL 02 DEL 2 ABRIL 2019 Y OTRAS ACTIVIDADES RELACIONADAS CON EL COMPONENTE TECNOLÓGICO DE LA GESTIÓN DE INFORMACIÓN.</t>
  </si>
  <si>
    <t xml:space="preserve">CONTRATAR LA PRESTACIÓN DE SERVICIOS PARA REALIZAR TRASLADOS DE ELEMENTOS PESADOS, ORGANIZACIÓN DE ARCHIVO, SERVIR DE APOYO AL ÁREA DE ALMACÉN EN CUANTO A LA ENTREGA DE LOS CENTROS DE PROTECCIÓN QUE DEJAN DE FUNCIONAR O QUE CAMBIAN DE OPERADOR, MANEJO DE INVENTARIO DE LOS CENTROS DE PROTECCIÓN Y DE LA ENTIDAD, MANEJO DE ARCHIVO E INVENTARIOS, MANEJO DEL SISTEMA DE INVENTARIOS PROPIOS DEL ÁREA Y DE MÁS NECESIDADES QUE SE PRESENTEN EN EL ÁREA ESTE SERVICIO SERÁ PRESTADO EXCLUSIVAMENTE EN EL ÁREA DE ALMACÉN.  </t>
  </si>
  <si>
    <t>CONTRATAR LA PRESTACIÓN DE SERVICIOS PROFESIONALES DE UN LIDER EN SALUD OCUPACIONAL, PARA REALIZAR LA ADMINISTRACION, IMPLEMENTACION, SEGUIMIENTO Y EVALUACION DEL SISTEMA DE GESTION EN SEGURIDAD Y SALUD SGSST PARA LA VIFGENCIA 2020</t>
  </si>
  <si>
    <t xml:space="preserve">11 MESES </t>
  </si>
  <si>
    <t>CONTRATAR LA PRESTACIÓN DEL SERVICIO PARA APOYO A LA GESTIÓN EN ARCHIVO, ORGANIZACIÓN, ROTULACIÓN, FOLIACIÓN, DEPURACIÓN Y SEGUIMIENTO DE LA PLATAFORMA SECOP I, SECOP II,SIA OBSERVA Y ORFEO DE LOS DOCUMENTOS QUE SE ENCUENTRAN Y SE VAN PRODUCIENDO EN EL ARCHIVO DE GESTIÓN DE LA OFICINA DE CONTRATACIÓN DE LA SECRETARIA GENERAL, DE LA BENEFICENCIA DE CUNDINAMARCA</t>
  </si>
  <si>
    <t xml:space="preserve">CONTRATAR LA PRESTACIÓN DE SERVICIOS PARA REALIZAR EL TRASLADO DE CAJAS QUE CONTIENEN INFORMACIÓN DE ARCHIVO DE CONSULTA E HISTÓRICO, CAMBIO DE CARPETAS Y CAJAS, EN LOS  14000000 METROS LINEALES DE ARCHIVOS DE GESTIÓN E HISTÓRICO UBICADA EN AL ARCHIVO CENTRAL DE LA ENTIDAD, COMO TAMBIÉN APOYAR EN AL CONSECUCIÓN Y ENTREGA DE LAS SOLICITUDES DE HISTORIAS LABORALES Y CLÍNICAS QUE REPOSAN EN CALIDAD DE CUSTODIA POR PARTE DEL ARCHIVO CENTRAL EN EL ARCHIVO GENERAL DE LA NACIÓN Y SERVIR DE APOYO PARA CONDUCIR LOS VEHÍCULOS DE PROPIEDAD DE LA ENTIDAD </t>
  </si>
  <si>
    <t>JEFE DE OFICINA ASESORA DE PLANEACION, DRA. YAQUELINNE ROBLES PINTO, CORREO YAQUELINNE.ROBLES@CUNDINAMARCA.GOV.CO</t>
  </si>
  <si>
    <t>FEBRERO
2020</t>
  </si>
  <si>
    <t>CONTRATAR LOS SERVICIOS PROFESIONALES CON EL INSTITUTO DE NORMAS TECNICAS COLOMBIANAS – ICONTEC, PARA LA REALIZACIÓN DE LA AUDITORIA EXTERNA AL SISTEMA DE GESTIÓN DE CALIDAD DE LA ENTIDAD PARA EL SEGUIMIENTO DE LA CERTIFICACIÓN Y CAPACITACIÓN</t>
  </si>
  <si>
    <t>CONTRATAR EL SERVICIO PROFESIONAL DE APOYO EN EL MANTENIMIENTO DEL SISTEMA DE GESTIÓN DE CALIDAD DE LA BENEFICENCIA DE CUNDINAMARCA DE ACUERDO A LOS REQUISITOS DE LA NORMA ISO 9001:2015</t>
  </si>
  <si>
    <t>CONTRATAR PROFESIONAL PARA APOYAR A LA SUBGERENCIA DE PROTECCIÓN SOCIAL Y SUPERVISION EN LO CORRESPONDIENTE A REVISIÓN Y SEGUIMIENTO A LAS HISTORIAS CLINICAS DE LAS PERSONAS QUE SE ENCUENTRAN PROTEGIDAS EN LOS CENTROS DE PROPIEDAD DE LA BENEFICENCIA.</t>
  </si>
  <si>
    <t>CONTRATAR PROFESIONAL PARA APOYAR A LA SUBGERENCIA DE PROTECCIÓN SOCIAL Y SUPERVISION EN LO CORRESPONDIENTE A COSTOS, CONTRATACIÓN, REVISIÓN Y SEGUIMIENTO A LOS MISMOS ASÍ COMO LA PROYECCIÓN FINANCIERA.</t>
  </si>
  <si>
    <t>CONTRATAR PROFESIONAL ÁREA DE NUTRICIÓN, PARA APOYAR A LA SUPERVISION Y CONTROL DE LOS PROGRAMAS DE ALIMENTACIÓN, NUTRICIÓN Y DIETETICA, EN LOS CENTROS DE LA BENEFICENCIA DE CUNDINAMARCA.</t>
  </si>
  <si>
    <t>CONTRATAR EL SERVICIO  PROFESIONAL EN INGENIERÍA CIVIL PARA APOYO TÉCNICO A LOS BIENES INMUEBLES DE PROPIEDAD DE LA BENEFICENCIA DE CUNDINAMARCA.</t>
  </si>
  <si>
    <t>5
MESES</t>
  </si>
  <si>
    <t>CONTRATAR LOS SERVICIOS PROFESIONALES DE ABOGADO PARA EL APOYO JURÍDICO A LA SECRETARIA GENERAL, PARA REALIZAR LA REVISIÓN DE CUOTAS PARTES Y LAS SOLICITUDES DE BONO PENSIONAL, REVISIÓN Y SEGUIMIENTO A LA PRESUNTA DEUDA ANTE COLPENSIONES, REVISIÓN Y ELABORACIÓN DE CONCEPTOS JURÍDICOS SOLICITADOS POR LA OFICINA DEPENDIENTE</t>
  </si>
  <si>
    <t>CONTRATAR LA PRESTACIÓN DE SERVICIOS PROFESIONALES DE ABOGADO PARA EL APOYO A LA OFICINA DE GESTIÓN INTEGRAL DE BIENES INMUEBLES Y A LA OFICINA ASESORA JURÍDICA PARA BRINDAR ASESORÍA JURÍDICA EN LOS TEMAS RELACIONADOS CON LAS FUNCIONES PROPIAS DE BIENES INMUEBLES, INICIAR PROCESOS DE TERMINACIÓN DE CONTRATOS DE COMODATO Y RESTITUCIÓN DE BIENES INMUEBLES ARRENDADOS, RECUPERACIÓN Y SANEAMIENTO DE BIENES EN EL MUNICIPIO DE SIBATÉ, ASÍ COMO PARA EJERCER LA REPRESENTACIÓN JUDICIAL EN LOS MUNICIPIOS DEL DEPARTAMENTO Y EN EL DISTRITO CAPITAL EN LOS PROCESOS CONTENCIOSOS, COACTIVOS, REQUERIMIENTOS ESPECIALES ADMINISTRATIVOS, ACTUACIONES ADMINISTRATIVAS, REALIZAR ANÁLISIS Y ESTUDIO DE CASOS DE LA OFICINA DE GESTIÓN INTEGRAL DE BIENES INMUEBLES, DOCUMENTOS JURÍDICOS, EMITIR CONCEPTOS JURÍDICOS, CONTESTACIÓN DE DERECHOS DE PETICIÓN, ASEGURANDO EL CONTROL Y SEGUIMIENTO DE TODOS LOS PROCESOS ASIGNADO</t>
  </si>
  <si>
    <t>SUSCRIPCIÓN DE UN CONTRATO DE PRESTACIÓN DE SERVICIOS PROFESIONALES DE ABOGADO PARA QUE PRESTE APOYO JURÍDICO A LA OFICINA DE GESTIÓN INTEGRAL DE BIENES INMUEBLES EN EL SEGUIMIENTO Y CONTROL DE LOS NEGOCIOS FIDUCIARIOS DE LA ENTIDAD</t>
  </si>
  <si>
    <t>JEFE OFICINA ASESORA JURIDICA- DRA. DIANA CAROLINA ,ZAMBRANO CRUZ TEL 7491102 , CORREO ELECTRONICO diana.zambrano@cundinamarca.gov.co</t>
  </si>
  <si>
    <t>ASESORÍA Y APOYO A LA OFICINA ASESORA JURÍDICA, EJERCER LA REPRESENTACIÓN JUDICIAL Y/O EXTRAJUDICIAL DE LA ENTIDAD EN LOS ASUNTOS ASIGNADOS DE LAS DIFERENTES RAMAS DEL DERECHO EN QUE ESTA SEA PARTE, CONTINUACIÓN Y PRESENTACIÓN DE DEMANDAS DE COBRO DE COSTAS JUDICIALES DERIVADAS DE LOS PROCESOS LABORALES, CIVILES Y ADMINISTRATIVOS INCOADAS POR LOS EX TRABAJADORES DE LA EXTINTA FUNDACIÓN SAN JUAN DE DIOS EN LAS CUALES HAN SIDO ADVERSAS A SUS PRETENSIONES Y COMO CONSECUENCIA HAN SIDO CONDENADOS EN COSTAS POR PARTE DE LA CORTE SUPREMA DE JUSTICIA SALA DE CASACIÓN LABORAL, TRIBUNALES Y/O CONSEJO DE ESTADO Y QUE LA ENTIDAD TENGA INTERÉS EN EL RESULTADO DE LOS PROCESOS, REVISAR ANTE LA SUPERINTENDENCIA DE SOCIEDADES Y CÁMARA DE COMERCIO LA LIQUIDACIÓN DE SOCIEDADES DONDE NO SEAN RECLAMADOS BIENES POR PARTE DE LOS SOCIOS PARA QUE ESTOS BIENES SEAN PUESTOS A DISPOSICIÓN DE LA BENEFICENCIA DE CUNDINAMARCA CONFORME LO ESTABLECE EL ARTÍCULO 249 DEL CÓDIGO DE COMERCIO, PROYECTAR RESPUESTAS A SOLICITUDES EN GENERAL, REALIZAR ANÁLISIS DE CASOS Y DOCUMENTOS JURÍDICOS Y  EMITIR CONCEPTOS, ASÍ MISMO PROTEGER Y GARANTIZAR LOS INTERESES Y LA DEFENSA JUDICIAL DE LA BENEFICENCIA DE CUNDINAMARCA.</t>
  </si>
  <si>
    <t>APOYAR Y ASESORAR A LA OFICINA ASESORA JURÍDICA Y A LA SUBGERENCIA DE PROTECCIÓN SOCIAL, EJERCER LA REPRESENTACIÓN JUDICIAL Y/O EXTRAJUDICIAL DE LA BENEFICENCIA DE CUNDINAMARCA,  REALIZAR ANÁLISIS DE CASOS Y DOCUMENTOS JURÍDICOS, ESTUDIO Y CONCEPTOS JURÍDICO, TRAMITAR, RESPONDER SOLICITUDES, TUTELAS Y DERECHOS DE PETICIÓN, REVISIÓN DE ESCRITURAS QUE DEBA FIRMAR LA GERENCIA GENERAL DE LA ENTIDAD,  ASEGURANDO EL CONTROL, SEGUIMIENTO, REVISIÓN Y ATENCIÓN DE TODOS LOS PROCESOS ASIGNADOS, ASÍ MISMO DEFENDER Y GARANTIZAR LOS INTERESES Y LA DEFENSA JUDICIAL DE LA BENEFICENCIA DE CUNDINAMARCA.</t>
  </si>
  <si>
    <t>PRESTAR LOS SERVICIOS PROFESIONALES DE UN ABOGADO ESPECIALIZADO EN EL ÁREA DEL DERECHO LABORAL, CON EXPERIENCIA EN EL MANEJO DE ACTUACIONES ANTE LAS ALTAS CORTES Y EN ESPECIAL EN RECURSO EXTRAORDINARIO DE CASACIÓN, CON EL FIN DE BRINDAR APOYO NORMATIVO EN LA REPRESENTACIÓN JUDICIAL DE LOS PROCESOS QUE HACE PARTE LA BENEFICENCIA DE CUNDINAMARCA; SUSTENTAR, PRESENTAR Y SER ADMITIDOS DOS (2) RECURSOS EXTRAORDINARIOS DE CASACIÓN QUE CURSEN ANTE LA CORTE SUPREMA DE JUSTICIA – SALA DE CASACIÓN LABORAL. ELABORAR CONCEPTOS JURÍDICOS Y PRESTAR ASESORÍA QUE SEA SOLICITADA EN TEMAS RELACIONADOS CON EL ÁREA LABORAL Y DE SEGURIDAD SOCIAL, ASÍ MISMO DEFENDER Y GARANTIZAR LOS INTERESES Y LA DEFENSA JUDICIAL DE LA BENEFICENCIA DE CUNDINAMARCA.</t>
  </si>
  <si>
    <t>ASESORAR Y BRINDAR APOYO A LA OFICINA ASESORA JURÍDICA Y EJERCER LA REPRESENTACIÓN JUDICIAL Y/O EXTRAJUDICIAL DE LA BENEFICENCIA DE CUNDINAMARCA EN LOS ASUNTOS ASIGNADOS DE LAS DIFERENTES RAMAS DEL DERECHO EN QUE ESTA SEA PARTE, ASEGURANDO LA REVISIÓN, ATENCIÓN, CONTROL Y SEGUIMIENTO DE LOS PROCESOS CONCEDIDOS, EJERCER LA DEFENSA DE LOS PROCESOS ADMINISTRATIVOS ADELANTADOS ANTE LA CAR, SECRETARIAS DE SALUD Y ALCALDÍAS MUNICIPALES, REALIZAR ESTUDIOS DE TÍTULOS A PREDIOS, PROYECTAR RESPUESTAS A SOLICITUDES EN GENERAL, PROYECTAR Y RESPONDER TUTELAS, REALIZAR ANÁLISIS DE CASOS Y DOCUMENTOS JURÍDICOS Y  EMITIR CONCEPTOS, PROYECTAR RESOLUCIONES Y ACUERDOS, ASÍ MISMO PROTEGER Y GARANTIZAR LOS INTERESES Y LA DEFENSA JUDICIAL DE LA BENEFICENCIA DE CUNDINAMARCA.</t>
  </si>
  <si>
    <t>APOYAR Y ASESORAR A LA OFICINA ASESORA JURÍDICA Y EJERCER LA REPRESENTACIÓN JUDICIAL Y/O EXTRAJUDICIAL CON LOS COMPONENTES PROPIOS DEL DERECHO PÚBLICO, CIVIL, LABORAL Y ADMINISTRATIVO A LA BENEFICENCIA DE CUNDINAMARCA, EN LOS PROCESOS CIVILES, EJECUTIVOS, ADMINISTRATIVOS, COACTIVOS, LABORALES ORDINARIOS Y ADMINISTRATIVOS Y CONCILIACIONES EXTRAJUDICIALES EN LOS QUE LA ENTIDAD SEA PARTE, ASUNTOS QUE DEBE INICIAR, CONTESTAR, TRAMITAR Y LLEVAR HASTA SU TERMINACIÓN, DE CONFORMIDAD A LA VIGENCIA DEL CONTRATO, APOYAR Y EMITIR CONCEPTOS JURÍDICOS, TRAMITAR, RESPONDER SOLICITUDES Y DERECHOS DE PETICIÓN, PROYECTAR RESOLUCIONES Y ACUERDOS;  ASEGURANDO EL CONTROL, SEGUIMIENTO, REVISIÓN Y ATENCIÓN DE TODOS LOS PROCESOS ASIGNADOS, ASÍ MISMO DEFENDER Y GARANTIZAR LOS INTERESES Y LA DEFENSA JUDICIAL DE LA BENEFICENCIA DE CUNDINAMARCA.</t>
  </si>
  <si>
    <t>Datos de contacto del responsable</t>
  </si>
  <si>
    <t>Estado de solicitud de vigencias futuras</t>
  </si>
  <si>
    <t>¿Se requieren vigencias futuras?</t>
  </si>
  <si>
    <t>Valor estimado en la vigencia actual</t>
  </si>
  <si>
    <t>Valor total estimado</t>
  </si>
  <si>
    <t>Fuente de los recursos</t>
  </si>
  <si>
    <t xml:space="preserve">Modalidad de selección </t>
  </si>
  <si>
    <t>Duración estimada del contrato</t>
  </si>
  <si>
    <t>Fecha estimada de inicio de proceso de selección</t>
  </si>
  <si>
    <t>Descripción</t>
  </si>
  <si>
    <t>Códigos UNSPSC</t>
  </si>
  <si>
    <t>B. ADQUISICIONES PLANEADAS</t>
  </si>
  <si>
    <t>ALMACEN</t>
  </si>
  <si>
    <t>RESPONSABLE</t>
  </si>
  <si>
    <t>BENEFICENCIA DE CUNDINAMARCA</t>
  </si>
  <si>
    <t>DEPENDENCIA</t>
  </si>
  <si>
    <t>DESCRIPCION DEL RUBRO</t>
  </si>
  <si>
    <t>RUBRO</t>
  </si>
  <si>
    <t>Fecha de última actualización del PAA</t>
  </si>
  <si>
    <t>Límite de contratación mínima cuantía</t>
  </si>
  <si>
    <t>Límite de contratación menor cuantía</t>
  </si>
  <si>
    <t>Valor total del PAA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</si>
  <si>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</si>
  <si>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LUIS HERNAN VARGAS FORERO
Secretario General (e )
Telefono: 7491094</t>
  </si>
  <si>
    <t>Información de contacto</t>
  </si>
  <si>
    <t xml:space="preserve">EN EL MARCO DEL PLAN DEPARTAMENTAL DE DESARROLLO "UNIDOS PODEMOS MAS", LA BENEFICENCIA DE CUNDINAMARCA CON EL CUMPLIMIENTO DE SU PLAN DE ACCION CONTRIBUYE AL CUMPLIMIENTO DE LOS SIGUIENTES PROGRAMAS ESTRATÉGICOS: ----------------------------------------------------------
PARA ECONOMIA Y RACIONALIZACION DE RECURSOS FÍSICOS, SE HAN DEFINIDO ESTRATEGIAS ENFOCADAS A CERO PAPEL, OPTIMIZACION DEL USO DEL PARQUE AUTOMOTOR, SUSCRIPCION DE CONVENIOS DE COOPERACION CON CONTRATISTAS ADMINISTRADORES DE LOS CENTROS DE PROTECCIÓN Y ALIANZAS ESTRATEGICAS CON LA GOBERNACION DE CUNDINAMARCA, PARA FINANCIAR PROGRAMAS DE PROTECCION SOCIAL QUE DESARROLLA LA BENEFICENCIA
</t>
  </si>
  <si>
    <t>Perspectiva estratégica</t>
  </si>
  <si>
    <t>MISION: PRESTAR SERVICIOS SOCIALES DE ACUERDO A LOS LINEAMIENTOS LEGALES, EN RELACIÓN CON LAS DESTINACIONES PROPIAS DE SUS LEGADOS Y DONACIONES, A LA POBLACIÓN INFANTIL, JUVENIL, DE TERCERA EDAD Y DISCAPACITADA MÁS POBRE Y VULNERABLE DEL DEPARTAMENTO DE CUNDINAMARCA Y BOGOTÁ D.C. MEDIANTE PROGRAMAS ORIENTADOS A LA PROTECCIÓN, PREVENCIÓN, FORMACIÓN INTEGRAL, ASISTENCIA SOCIAL, TRATAMIENTO, REHABILITACIÓN Y OTORGAMIENTO DE APORTES Y SUBSIDIO ALIMENTARIO EN CASO DE INDIGENCIA, DE CONFORMIDAD CON LAS NORMAS CONSTITUCIONALES, GARANTIZANDO EL PRINCIPIO DE SOLIDARIDAD MEDIANTE UNA EFICIENTE Y EFICAZ ADMINISTRACIÓN DE LOS BIENES, LEGADOS, DONACIONES, RENTAS Y DEMÁS RECURSOS FINANCIEROS QUE PERMITAN DAR SOSTENIBILIDAD A LOS PROGRAMAS SOCIALES.
VISIÓN: EN EL AÑO 2016 LA BENEFICENCIA DE CUNDINAMARCA CONTINUARÁ SIENDO LÍDER EN LA PRESTACIÓN DEL SERVICIO DE PROTECCIÓN SOCIAL Y EN LA CONTRIBUCIÓN A LA EJECUCIÓN DE LA POLÍTICA PÚBLICA SOCIAL EN EL DEPARTAMENTO DE CUNDINAMARCA, RECONOCIDA POR SU MODELO DE GESTIÓN Y LA ARTICULACIÓN DE ACCIONES CON ENTIDADES DE CARÁCTER LOCAL, MUNICIPAL, NACIONAL E INTERNACIONAL.</t>
  </si>
  <si>
    <t>Misión y visión</t>
  </si>
  <si>
    <t>www.beneficenciacundinamarca.gov.co</t>
  </si>
  <si>
    <t>Página web</t>
  </si>
  <si>
    <t>Teléfono</t>
  </si>
  <si>
    <t>CALLE 26 N° 51-53 TORRE BENEFICENCIA  Piso 6</t>
  </si>
  <si>
    <t>Dirección</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</si>
  <si>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</si>
  <si>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</si>
  <si>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A. INFORMACIÓN GENERAL DE LA ENTIDAD</t>
  </si>
  <si>
    <t>PLAN ANUAL DE ADQUISICIONES 2020</t>
  </si>
  <si>
    <t xml:space="preserve">721121103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</si>
</sst>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_(&quot;$&quot;\ * #,##0_);_(&quot;$&quot;\ * \(#,##0\);_(&quot;$&quot;\ * &quot;-&quot;_);_(@_)"/>
    <numFmt numFmtId="167" formatCode="[$-C0A]mmmm\-yy;@"/>
    <numFmt numFmtId="168" formatCode="[$-C0A]mmm\-yy;@"/>
    <numFmt numFmtId="169" formatCode="[$-240A]dddd\,\ dd&quot; de &quot;mmmm&quot; de &quot;yyyy;@"/>
  </numFmts>
  <fonts count="73">
    <font>
      <sz val="11"/>
      <color theme="1"/>
      <name val="Calibri"/>
      <family val="2"/>
    </font>
    <font>
      <sz val="11"/>
      <color indexed="8"/>
      <name val="Calibri"/>
      <family val="2"/>
    </font>
    <font>
      <sz val="12"/>
      <name val="Arial"/>
      <family val="2"/>
    </font>
    <font>
      <b/>
      <sz val="12"/>
      <name val="Arial"/>
      <family val="2"/>
    </font>
    <font>
      <sz val="10"/>
      <name val="Arial"/>
      <family val="2"/>
    </font>
    <font>
      <sz val="12"/>
      <color indexed="10"/>
      <name val="Arial"/>
      <family val="2"/>
    </font>
    <font>
      <sz val="12"/>
      <color indexed="8"/>
      <name val="Arial"/>
      <family val="2"/>
    </font>
    <font>
      <b/>
      <sz val="11"/>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2"/>
    </font>
    <font>
      <b/>
      <sz val="12"/>
      <color indexed="8"/>
      <name val="Arial"/>
      <family val="2"/>
    </font>
    <font>
      <sz val="12"/>
      <name val="Calibri"/>
      <family val="2"/>
    </font>
    <font>
      <b/>
      <sz val="12"/>
      <name val="Calibri"/>
      <family val="2"/>
    </font>
    <font>
      <sz val="12"/>
      <color indexed="8"/>
      <name val="Calibri"/>
      <family val="2"/>
    </font>
    <font>
      <sz val="10"/>
      <color indexed="8"/>
      <name val="Verdana"/>
      <family val="2"/>
    </font>
    <font>
      <sz val="10"/>
      <name val="Calibri"/>
      <family val="2"/>
    </font>
    <font>
      <sz val="11"/>
      <name val="Calibri"/>
      <family val="2"/>
    </font>
    <font>
      <sz val="11"/>
      <color indexed="8"/>
      <name val="Arial"/>
      <family val="2"/>
    </font>
    <font>
      <b/>
      <sz val="12"/>
      <color indexed="8"/>
      <name val="Calibri"/>
      <family val="2"/>
    </font>
    <font>
      <sz val="16"/>
      <color indexed="8"/>
      <name val="Calibri"/>
      <family val="2"/>
    </font>
    <font>
      <sz val="16"/>
      <color indexed="8"/>
      <name val="Arial"/>
      <family val="2"/>
    </font>
    <font>
      <b/>
      <sz val="16"/>
      <color indexed="8"/>
      <name val="Arial"/>
      <family val="2"/>
    </font>
    <font>
      <b/>
      <sz val="14"/>
      <color indexed="10"/>
      <name val="Arial"/>
      <family val="2"/>
    </font>
    <font>
      <u val="single"/>
      <sz val="11"/>
      <color indexed="30"/>
      <name val="Calibri"/>
      <family val="2"/>
    </font>
    <font>
      <u val="single"/>
      <sz val="12"/>
      <color indexed="8"/>
      <name val="Arial"/>
      <family val="2"/>
    </font>
    <font>
      <sz val="14"/>
      <color indexed="8"/>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2"/>
      <color theme="1"/>
      <name val="Calibri"/>
      <family val="2"/>
    </font>
    <font>
      <b/>
      <sz val="12"/>
      <color theme="1"/>
      <name val="Arial"/>
      <family val="2"/>
    </font>
    <font>
      <sz val="11"/>
      <color theme="1"/>
      <name val="Arial"/>
      <family val="2"/>
    </font>
    <font>
      <sz val="12"/>
      <color rgb="FF000000"/>
      <name val="Arial"/>
      <family val="2"/>
    </font>
    <font>
      <b/>
      <sz val="12"/>
      <color theme="1"/>
      <name val="Calibri"/>
      <family val="2"/>
    </font>
    <font>
      <sz val="16"/>
      <color theme="1"/>
      <name val="Calibri"/>
      <family val="2"/>
    </font>
    <font>
      <sz val="16"/>
      <color theme="1"/>
      <name val="Arial"/>
      <family val="2"/>
    </font>
    <font>
      <b/>
      <sz val="16"/>
      <color theme="1"/>
      <name val="Arial"/>
      <family val="2"/>
    </font>
    <font>
      <b/>
      <sz val="14"/>
      <color theme="1"/>
      <name val="Arial"/>
      <family val="2"/>
    </font>
    <font>
      <sz val="14"/>
      <color theme="1"/>
      <name val="Arial"/>
      <family val="2"/>
    </font>
    <font>
      <u val="single"/>
      <sz val="12"/>
      <color theme="1"/>
      <name val="Arial"/>
      <family val="2"/>
    </font>
    <font>
      <b/>
      <sz val="14"/>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ck"/>
      <top style="thin"/>
      <bottom style="thin"/>
    </border>
    <border>
      <left style="thin"/>
      <right style="thin"/>
      <top style="thin"/>
      <bottom style="thin"/>
    </border>
    <border>
      <left style="medium"/>
      <right style="medium"/>
      <top style="thin"/>
      <bottom style="thin"/>
    </border>
    <border>
      <left style="thick"/>
      <right style="thin"/>
      <top style="thin"/>
      <bottom style="thin"/>
    </border>
    <border>
      <left style="thin"/>
      <right style="thick"/>
      <top style="thick"/>
      <bottom style="thin"/>
    </border>
    <border>
      <left style="thin"/>
      <right style="thin"/>
      <top style="thick"/>
      <bottom style="thin"/>
    </border>
    <border>
      <left style="medium"/>
      <right style="medium"/>
      <top style="thick"/>
      <bottom style="thin"/>
    </border>
    <border>
      <left style="thick"/>
      <right style="thin"/>
      <top style="thick"/>
      <bottom style="thin"/>
    </border>
    <border>
      <left style="thin"/>
      <right style="medium"/>
      <top/>
      <bottom style="thin"/>
    </border>
    <border>
      <left style="medium"/>
      <right style="thin"/>
      <top style="thin"/>
      <bottom style="thin"/>
    </border>
    <border>
      <left/>
      <right style="thin"/>
      <top style="thin"/>
      <bottom style="thin"/>
    </border>
    <border>
      <left style="thin"/>
      <right style="thick"/>
      <top style="thin"/>
      <bottom style="thick"/>
    </border>
    <border>
      <left style="thin"/>
      <right style="thick"/>
      <top/>
      <bottom/>
    </border>
    <border>
      <left style="thin"/>
      <right style="thick"/>
      <top style="thick"/>
      <bottom/>
    </border>
    <border>
      <left style="thin"/>
      <right style="thick"/>
      <top style="thin"/>
      <bottom/>
    </border>
    <border>
      <left style="thin"/>
      <right style="thin"/>
      <top style="thin"/>
      <bottom/>
    </border>
    <border>
      <left style="thick"/>
      <right style="thin"/>
      <top style="thin"/>
      <bottom/>
    </border>
    <border>
      <left/>
      <right style="thick"/>
      <top style="thick"/>
      <bottom/>
    </border>
    <border>
      <left/>
      <right/>
      <top style="thick"/>
      <bottom/>
    </border>
    <border>
      <left style="thick"/>
      <right/>
      <top style="thick"/>
      <bottom/>
    </border>
    <border>
      <left style="double"/>
      <right style="double"/>
      <top style="double"/>
      <bottom style="double"/>
    </border>
    <border>
      <left style="dashed"/>
      <right style="dashed"/>
      <top style="dashed"/>
      <bottom style="double"/>
    </border>
    <border>
      <left style="medium"/>
      <right style="medium"/>
      <top style="medium"/>
      <bottom style="medium"/>
    </border>
    <border>
      <left style="medium"/>
      <right/>
      <top/>
      <bottom/>
    </border>
    <border>
      <left style="medium"/>
      <right style="thin"/>
      <top style="thin"/>
      <bottom/>
    </border>
    <border>
      <left style="medium"/>
      <right style="thin"/>
      <top style="medium"/>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bottom/>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style="dashed"/>
      <right/>
      <top/>
      <bottom/>
    </border>
    <border>
      <left/>
      <right style="dashed"/>
      <top/>
      <bottom/>
    </border>
    <border>
      <left style="dashed"/>
      <right/>
      <top style="dashed"/>
      <bottom style="double"/>
    </border>
    <border>
      <left/>
      <right style="dashed"/>
      <top style="dashed"/>
      <bottom style="double"/>
    </border>
    <border>
      <left/>
      <right/>
      <top style="dashed"/>
      <bottom style="double"/>
    </border>
    <border>
      <left style="double"/>
      <right/>
      <top/>
      <bottom/>
    </border>
    <border>
      <left/>
      <right style="double"/>
      <top/>
      <bottom/>
    </border>
    <border>
      <left style="double"/>
      <right/>
      <top style="double"/>
      <bottom style="double"/>
    </border>
    <border>
      <left/>
      <right style="double"/>
      <top style="double"/>
      <bottom style="double"/>
    </border>
    <border>
      <left/>
      <right/>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9" fontId="42" fillId="0" borderId="0" applyFill="0" applyBorder="0" applyProtection="0">
      <alignment horizontal="left" vertical="center"/>
    </xf>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60">
    <xf numFmtId="0" fontId="0" fillId="0" borderId="0" xfId="0" applyFont="1" applyAlignment="1">
      <alignment/>
    </xf>
    <xf numFmtId="0" fontId="0"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165" fontId="59" fillId="0" borderId="0" xfId="51" applyNumberFormat="1" applyFont="1" applyAlignment="1">
      <alignment horizontal="left" vertical="center" wrapText="1"/>
    </xf>
    <xf numFmtId="0" fontId="0" fillId="0" borderId="0" xfId="0" applyFont="1" applyFill="1" applyAlignment="1">
      <alignment vertical="center" wrapText="1"/>
    </xf>
    <xf numFmtId="0" fontId="26" fillId="0" borderId="10" xfId="0" applyFont="1" applyFill="1" applyBorder="1" applyAlignment="1">
      <alignment vertical="center" wrapText="1"/>
    </xf>
    <xf numFmtId="0" fontId="26" fillId="0" borderId="11" xfId="0" applyFont="1" applyFill="1" applyBorder="1" applyAlignment="1">
      <alignment horizontal="center" vertical="center" wrapText="1"/>
    </xf>
    <xf numFmtId="3" fontId="26" fillId="0" borderId="11" xfId="0" applyNumberFormat="1" applyFont="1" applyFill="1" applyBorder="1" applyAlignment="1">
      <alignment vertical="center" wrapText="1"/>
    </xf>
    <xf numFmtId="3" fontId="27" fillId="0" borderId="11" xfId="0" applyNumberFormat="1" applyFont="1" applyFill="1" applyBorder="1" applyAlignment="1">
      <alignment vertical="center" wrapText="1"/>
    </xf>
    <xf numFmtId="166" fontId="59" fillId="33" borderId="11" xfId="51" applyNumberFormat="1" applyFont="1" applyFill="1" applyBorder="1" applyAlignment="1">
      <alignment horizontal="center" vertical="center" wrapText="1"/>
    </xf>
    <xf numFmtId="0" fontId="26" fillId="0" borderId="11" xfId="0" applyFont="1" applyFill="1" applyBorder="1" applyAlignment="1">
      <alignment vertical="center" wrapText="1"/>
    </xf>
    <xf numFmtId="0" fontId="60" fillId="0" borderId="12" xfId="0" applyFont="1" applyBorder="1" applyAlignment="1">
      <alignment horizontal="justify" vertical="center" wrapText="1"/>
    </xf>
    <xf numFmtId="0" fontId="26" fillId="0" borderId="13" xfId="0" applyFont="1" applyFill="1" applyBorder="1" applyAlignment="1">
      <alignment horizontal="center" vertical="center" wrapText="1"/>
    </xf>
    <xf numFmtId="166" fontId="61" fillId="33" borderId="11" xfId="51" applyNumberFormat="1" applyFont="1" applyFill="1" applyBorder="1" applyAlignment="1">
      <alignment horizontal="center"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6" fillId="0" borderId="15" xfId="0" applyFont="1" applyBorder="1" applyAlignment="1">
      <alignment horizontal="center" vertical="center" wrapText="1"/>
    </xf>
    <xf numFmtId="0" fontId="60" fillId="0" borderId="16" xfId="0" applyFont="1" applyBorder="1" applyAlignment="1">
      <alignment horizontal="justify" vertical="center" wrapText="1"/>
    </xf>
    <xf numFmtId="0" fontId="26" fillId="0" borderId="17" xfId="0" applyFont="1" applyBorder="1" applyAlignment="1">
      <alignment horizontal="center" vertical="center" wrapText="1"/>
    </xf>
    <xf numFmtId="0" fontId="0" fillId="33" borderId="0" xfId="0" applyFont="1" applyFill="1" applyAlignment="1">
      <alignment vertical="center" wrapText="1"/>
    </xf>
    <xf numFmtId="0" fontId="59" fillId="33" borderId="10" xfId="0" applyFont="1" applyFill="1" applyBorder="1" applyAlignment="1">
      <alignment horizontal="justify" vertical="center" wrapText="1"/>
    </xf>
    <xf numFmtId="0" fontId="59" fillId="33" borderId="11" xfId="0" applyFont="1" applyFill="1" applyBorder="1" applyAlignment="1">
      <alignment horizontal="center" vertical="center" wrapText="1"/>
    </xf>
    <xf numFmtId="166" fontId="2" fillId="33" borderId="11" xfId="51" applyNumberFormat="1" applyFont="1" applyFill="1" applyBorder="1" applyAlignment="1">
      <alignment horizontal="left" vertical="center" wrapText="1"/>
    </xf>
    <xf numFmtId="166" fontId="3" fillId="33" borderId="11" xfId="51" applyNumberFormat="1" applyFont="1" applyFill="1" applyBorder="1" applyAlignment="1">
      <alignment horizontal="left" vertical="center" wrapText="1"/>
    </xf>
    <xf numFmtId="17" fontId="59" fillId="33" borderId="11" xfId="0" applyNumberFormat="1" applyFont="1" applyFill="1" applyBorder="1" applyAlignment="1">
      <alignment horizontal="center" vertical="center" wrapText="1"/>
    </xf>
    <xf numFmtId="49" fontId="59" fillId="33" borderId="11" xfId="33" applyFont="1" applyFill="1" applyBorder="1" applyAlignment="1" applyProtection="1">
      <alignment horizontal="left" vertical="center" wrapText="1"/>
      <protection locked="0"/>
    </xf>
    <xf numFmtId="49" fontId="59" fillId="33" borderId="13" xfId="33" applyFont="1" applyFill="1" applyBorder="1" applyAlignment="1" applyProtection="1">
      <alignment horizontal="center" vertical="center"/>
      <protection locked="0"/>
    </xf>
    <xf numFmtId="49" fontId="59" fillId="33" borderId="11" xfId="33" applyFont="1" applyFill="1" applyBorder="1" applyAlignment="1" applyProtection="1">
      <alignment horizontal="justify" vertical="center" wrapText="1"/>
      <protection locked="0"/>
    </xf>
    <xf numFmtId="0" fontId="2" fillId="33" borderId="10" xfId="0" applyFont="1" applyFill="1" applyBorder="1" applyAlignment="1">
      <alignment horizontal="justify" vertical="center" wrapText="1"/>
    </xf>
    <xf numFmtId="0" fontId="2" fillId="33" borderId="11" xfId="0" applyFont="1" applyFill="1" applyBorder="1" applyAlignment="1">
      <alignment horizontal="center" vertical="center" wrapText="1"/>
    </xf>
    <xf numFmtId="0" fontId="59"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17"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1" xfId="0" applyNumberFormat="1"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167" fontId="4" fillId="33" borderId="11" xfId="0" applyNumberFormat="1" applyFont="1" applyFill="1" applyBorder="1" applyAlignment="1">
      <alignment horizontal="left" vertical="center" wrapText="1"/>
    </xf>
    <xf numFmtId="0" fontId="59" fillId="0" borderId="0" xfId="0" applyFont="1" applyAlignment="1">
      <alignment horizontal="justify" vertical="center"/>
    </xf>
    <xf numFmtId="0" fontId="30" fillId="0" borderId="13" xfId="0" applyFont="1" applyBorder="1" applyAlignment="1">
      <alignment horizontal="center" vertical="center" wrapText="1"/>
    </xf>
    <xf numFmtId="168" fontId="2" fillId="33" borderId="11"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justify" vertical="center" wrapText="1"/>
    </xf>
    <xf numFmtId="0" fontId="59" fillId="33" borderId="11" xfId="0" applyFont="1" applyFill="1" applyBorder="1" applyAlignment="1">
      <alignment horizontal="justify" vertical="center" wrapText="1"/>
    </xf>
    <xf numFmtId="0" fontId="31" fillId="0" borderId="13" xfId="0" applyFont="1" applyBorder="1" applyAlignment="1">
      <alignment horizontal="center" vertical="center" wrapText="1"/>
    </xf>
    <xf numFmtId="0" fontId="59" fillId="33" borderId="10" xfId="0" applyFont="1" applyFill="1" applyBorder="1" applyAlignment="1">
      <alignment horizontal="left" vertical="center" wrapText="1"/>
    </xf>
    <xf numFmtId="168" fontId="2" fillId="33" borderId="11" xfId="0" applyNumberFormat="1" applyFont="1" applyFill="1" applyBorder="1" applyAlignment="1">
      <alignment horizontal="left" vertical="center" wrapText="1"/>
    </xf>
    <xf numFmtId="166" fontId="59" fillId="33" borderId="11" xfId="51" applyNumberFormat="1" applyFont="1" applyFill="1" applyBorder="1" applyAlignment="1">
      <alignment horizontal="left" vertical="center" wrapText="1"/>
    </xf>
    <xf numFmtId="166" fontId="61" fillId="33" borderId="11" xfId="51" applyNumberFormat="1" applyFont="1" applyFill="1" applyBorder="1" applyAlignment="1">
      <alignment horizontal="left" vertical="center" wrapText="1"/>
    </xf>
    <xf numFmtId="49" fontId="59" fillId="33" borderId="13" xfId="33" applyFont="1" applyFill="1" applyBorder="1" applyAlignment="1" applyProtection="1">
      <alignment horizontal="left" vertical="center"/>
      <protection locked="0"/>
    </xf>
    <xf numFmtId="0" fontId="2" fillId="33" borderId="11" xfId="0" applyFont="1" applyFill="1" applyBorder="1" applyAlignment="1">
      <alignment horizontal="center" vertical="center"/>
    </xf>
    <xf numFmtId="0" fontId="2" fillId="33" borderId="11" xfId="0" applyFont="1" applyFill="1" applyBorder="1" applyAlignment="1">
      <alignment horizontal="justify" vertical="center" wrapText="1" shrinkToFit="1"/>
    </xf>
    <xf numFmtId="166" fontId="3" fillId="0" borderId="11" xfId="51" applyNumberFormat="1" applyFont="1" applyFill="1" applyBorder="1" applyAlignment="1">
      <alignment horizontal="left" vertical="center" wrapText="1"/>
    </xf>
    <xf numFmtId="0" fontId="2" fillId="33" borderId="11" xfId="0" applyFont="1" applyFill="1" applyBorder="1" applyAlignment="1">
      <alignment horizontal="left" vertical="center"/>
    </xf>
    <xf numFmtId="49" fontId="2" fillId="33" borderId="11" xfId="0" applyNumberFormat="1" applyFont="1" applyFill="1" applyBorder="1" applyAlignment="1">
      <alignment horizontal="left" vertical="center" wrapText="1"/>
    </xf>
    <xf numFmtId="0" fontId="62" fillId="0" borderId="11" xfId="0" applyFont="1" applyFill="1" applyBorder="1" applyAlignment="1">
      <alignment horizontal="justify" vertical="center" wrapText="1"/>
    </xf>
    <xf numFmtId="0" fontId="62" fillId="33" borderId="13" xfId="0" applyFont="1" applyFill="1" applyBorder="1" applyAlignment="1">
      <alignment horizontal="center" vertical="center" wrapText="1"/>
    </xf>
    <xf numFmtId="0" fontId="26" fillId="0" borderId="18" xfId="0" applyFont="1" applyBorder="1" applyAlignment="1">
      <alignment vertical="center" wrapText="1"/>
    </xf>
    <xf numFmtId="0" fontId="26" fillId="0" borderId="11" xfId="0" applyFont="1" applyBorder="1" applyAlignment="1">
      <alignment horizontal="center" vertical="center" wrapText="1"/>
    </xf>
    <xf numFmtId="3" fontId="26" fillId="0" borderId="11" xfId="0" applyNumberFormat="1" applyFont="1" applyBorder="1" applyAlignment="1">
      <alignment vertical="center" wrapText="1"/>
    </xf>
    <xf numFmtId="3" fontId="27" fillId="0" borderId="11" xfId="0" applyNumberFormat="1" applyFont="1" applyBorder="1" applyAlignment="1">
      <alignment vertical="center" wrapText="1"/>
    </xf>
    <xf numFmtId="0" fontId="26" fillId="0" borderId="11" xfId="0" applyFont="1" applyBorder="1" applyAlignment="1">
      <alignment vertical="center" wrapText="1"/>
    </xf>
    <xf numFmtId="0" fontId="2" fillId="0" borderId="11" xfId="0" applyFont="1" applyBorder="1" applyAlignment="1">
      <alignment vertical="center" wrapText="1"/>
    </xf>
    <xf numFmtId="0" fontId="2" fillId="0" borderId="19" xfId="0" applyFont="1" applyBorder="1" applyAlignment="1">
      <alignment horizontal="center" vertical="center" wrapText="1"/>
    </xf>
    <xf numFmtId="166" fontId="61" fillId="0" borderId="11" xfId="51" applyNumberFormat="1" applyFont="1" applyFill="1" applyBorder="1" applyAlignment="1">
      <alignment horizontal="left" vertical="center" wrapText="1"/>
    </xf>
    <xf numFmtId="0" fontId="63" fillId="33" borderId="11" xfId="0" applyFont="1" applyFill="1" applyBorder="1" applyAlignment="1">
      <alignment vertical="center" wrapText="1"/>
    </xf>
    <xf numFmtId="0" fontId="2" fillId="33" borderId="13" xfId="0" applyNumberFormat="1" applyFont="1" applyFill="1" applyBorder="1" applyAlignment="1">
      <alignment horizontal="center" vertical="center" wrapText="1"/>
    </xf>
    <xf numFmtId="166" fontId="2" fillId="33" borderId="11" xfId="53" applyNumberFormat="1" applyFont="1" applyFill="1" applyBorder="1" applyAlignment="1">
      <alignment horizontal="left" vertical="center" wrapText="1"/>
    </xf>
    <xf numFmtId="166" fontId="3" fillId="0" borderId="11" xfId="53" applyNumberFormat="1" applyFont="1" applyFill="1" applyBorder="1" applyAlignment="1">
      <alignment horizontal="left" vertical="center" wrapText="1"/>
    </xf>
    <xf numFmtId="0" fontId="59" fillId="33" borderId="11" xfId="0" applyFont="1" applyFill="1" applyBorder="1" applyAlignment="1">
      <alignment vertical="center" wrapText="1"/>
    </xf>
    <xf numFmtId="166" fontId="59" fillId="0" borderId="11" xfId="51" applyNumberFormat="1" applyFont="1" applyFill="1" applyBorder="1" applyAlignment="1">
      <alignment horizontal="left" vertical="center" wrapText="1"/>
    </xf>
    <xf numFmtId="0" fontId="59" fillId="33" borderId="13" xfId="0" applyFont="1" applyFill="1" applyBorder="1" applyAlignment="1">
      <alignment horizontal="center" vertical="center" wrapText="1"/>
    </xf>
    <xf numFmtId="0" fontId="31" fillId="33" borderId="0" xfId="0" applyFont="1" applyFill="1" applyAlignment="1">
      <alignment vertical="center" wrapText="1"/>
    </xf>
    <xf numFmtId="166" fontId="3" fillId="33" borderId="11" xfId="51" applyNumberFormat="1" applyFont="1" applyFill="1" applyBorder="1" applyAlignment="1">
      <alignment horizontal="center" vertical="center" wrapText="1"/>
    </xf>
    <xf numFmtId="166" fontId="3" fillId="0" borderId="11" xfId="51" applyNumberFormat="1" applyFont="1" applyFill="1" applyBorder="1" applyAlignment="1">
      <alignment horizontal="center" vertical="center" wrapText="1"/>
    </xf>
    <xf numFmtId="166" fontId="2" fillId="33" borderId="11" xfId="51" applyNumberFormat="1" applyFont="1" applyFill="1" applyBorder="1" applyAlignment="1">
      <alignment horizontal="center" vertical="center" wrapText="1"/>
    </xf>
    <xf numFmtId="166" fontId="3" fillId="0" borderId="11" xfId="51" applyNumberFormat="1" applyFont="1" applyFill="1" applyBorder="1" applyAlignment="1">
      <alignment vertical="center" wrapText="1"/>
    </xf>
    <xf numFmtId="17" fontId="4" fillId="33" borderId="11"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166" fontId="4" fillId="33" borderId="11" xfId="51" applyNumberFormat="1" applyFont="1" applyFill="1" applyBorder="1" applyAlignment="1">
      <alignment horizontal="left" vertical="center" wrapText="1"/>
    </xf>
    <xf numFmtId="0" fontId="4" fillId="33" borderId="20" xfId="0" applyFont="1" applyFill="1" applyBorder="1" applyAlignment="1">
      <alignment horizontal="left" vertical="center" wrapText="1"/>
    </xf>
    <xf numFmtId="166" fontId="4" fillId="33" borderId="0" xfId="51"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2" fillId="33" borderId="14" xfId="0" applyFont="1" applyFill="1" applyBorder="1" applyAlignment="1">
      <alignment horizontal="justify" vertical="center" wrapText="1"/>
    </xf>
    <xf numFmtId="0" fontId="2" fillId="33" borderId="21" xfId="0" applyFont="1" applyFill="1" applyBorder="1" applyAlignment="1">
      <alignment horizontal="justify" vertical="center" wrapText="1"/>
    </xf>
    <xf numFmtId="0" fontId="2" fillId="33" borderId="22" xfId="0" applyFont="1" applyFill="1" applyBorder="1" applyAlignment="1">
      <alignment horizontal="justify" vertical="center" wrapText="1"/>
    </xf>
    <xf numFmtId="0" fontId="2" fillId="33" borderId="11" xfId="0" applyFont="1" applyFill="1" applyBorder="1" applyAlignment="1">
      <alignment horizontal="justify" vertical="center"/>
    </xf>
    <xf numFmtId="0" fontId="2" fillId="33" borderId="23" xfId="0" applyFont="1" applyFill="1" applyBorder="1" applyAlignment="1">
      <alignment horizontal="justify" vertical="center" wrapText="1"/>
    </xf>
    <xf numFmtId="0" fontId="2" fillId="33" borderId="15" xfId="0" applyFont="1" applyFill="1" applyBorder="1" applyAlignment="1">
      <alignment horizontal="center" vertical="center" wrapText="1"/>
    </xf>
    <xf numFmtId="166" fontId="2" fillId="33" borderId="15" xfId="51" applyNumberFormat="1" applyFont="1" applyFill="1" applyBorder="1" applyAlignment="1">
      <alignment horizontal="left" vertical="center" wrapText="1"/>
    </xf>
    <xf numFmtId="166" fontId="3" fillId="0" borderId="15" xfId="51" applyNumberFormat="1" applyFont="1" applyFill="1" applyBorder="1" applyAlignment="1">
      <alignment horizontal="left" vertical="center" wrapText="1"/>
    </xf>
    <xf numFmtId="166" fontId="2" fillId="33" borderId="15" xfId="51" applyNumberFormat="1" applyFont="1" applyFill="1" applyBorder="1" applyAlignment="1">
      <alignment horizontal="center" vertical="center" wrapText="1"/>
    </xf>
    <xf numFmtId="17" fontId="2" fillId="33" borderId="15" xfId="0" applyNumberFormat="1" applyFont="1" applyFill="1" applyBorder="1" applyAlignment="1">
      <alignment horizontal="center" vertical="center" wrapText="1"/>
    </xf>
    <xf numFmtId="0" fontId="2" fillId="33" borderId="15" xfId="0" applyFont="1" applyFill="1" applyBorder="1" applyAlignment="1">
      <alignment horizontal="justify" vertical="center"/>
    </xf>
    <xf numFmtId="0" fontId="2" fillId="33" borderId="17" xfId="0" applyNumberFormat="1" applyFont="1" applyFill="1" applyBorder="1" applyAlignment="1">
      <alignment horizontal="center" vertical="center" wrapText="1"/>
    </xf>
    <xf numFmtId="0" fontId="64" fillId="0" borderId="0" xfId="0" applyFont="1" applyAlignment="1">
      <alignment horizontal="center" vertical="center" wrapText="1"/>
    </xf>
    <xf numFmtId="0" fontId="61" fillId="23" borderId="24" xfId="40" applyFont="1" applyBorder="1" applyAlignment="1">
      <alignment horizontal="center" vertical="center" wrapText="1"/>
    </xf>
    <xf numFmtId="0" fontId="61" fillId="23" borderId="25" xfId="40" applyFont="1" applyBorder="1" applyAlignment="1">
      <alignment horizontal="center" vertical="center" wrapText="1"/>
    </xf>
    <xf numFmtId="165" fontId="61" fillId="23" borderId="25" xfId="51" applyNumberFormat="1" applyFont="1" applyFill="1" applyBorder="1" applyAlignment="1">
      <alignment horizontal="center" vertical="center" wrapText="1"/>
    </xf>
    <xf numFmtId="0" fontId="61" fillId="23" borderId="26" xfId="40" applyFont="1" applyBorder="1" applyAlignment="1">
      <alignment horizontal="center" vertical="center" wrapText="1"/>
    </xf>
    <xf numFmtId="0" fontId="59" fillId="0" borderId="27" xfId="0" applyFont="1" applyBorder="1" applyAlignment="1">
      <alignment horizontal="left" vertical="center" wrapText="1"/>
    </xf>
    <xf numFmtId="0" fontId="59" fillId="0" borderId="28" xfId="0" applyFont="1" applyBorder="1" applyAlignment="1">
      <alignment horizontal="center" vertical="center" wrapText="1"/>
    </xf>
    <xf numFmtId="165" fontId="59" fillId="0" borderId="28" xfId="51" applyNumberFormat="1" applyFont="1" applyBorder="1" applyAlignment="1">
      <alignment horizontal="left" vertical="center" wrapText="1"/>
    </xf>
    <xf numFmtId="0" fontId="59" fillId="0" borderId="28" xfId="0" applyFont="1" applyBorder="1" applyAlignment="1">
      <alignment horizontal="left" vertical="center" wrapText="1"/>
    </xf>
    <xf numFmtId="0" fontId="61" fillId="0" borderId="29" xfId="0" applyFont="1" applyBorder="1" applyAlignment="1">
      <alignment horizontal="left" vertical="center"/>
    </xf>
    <xf numFmtId="0" fontId="65" fillId="0" borderId="0" xfId="0" applyFont="1" applyAlignment="1">
      <alignment vertical="center" wrapText="1"/>
    </xf>
    <xf numFmtId="0" fontId="66" fillId="0" borderId="0" xfId="0" applyFont="1" applyAlignment="1">
      <alignment horizontal="left" vertical="center" wrapText="1"/>
    </xf>
    <xf numFmtId="0" fontId="67" fillId="34" borderId="30" xfId="0" applyFont="1" applyFill="1" applyBorder="1" applyAlignment="1">
      <alignment horizontal="center" vertical="center" wrapText="1"/>
    </xf>
    <xf numFmtId="0" fontId="68" fillId="35" borderId="31" xfId="0" applyFont="1" applyFill="1" applyBorder="1" applyAlignment="1">
      <alignment horizontal="center" vertical="center" wrapText="1"/>
    </xf>
    <xf numFmtId="0" fontId="59" fillId="0" borderId="32" xfId="0" applyFont="1" applyBorder="1" applyAlignment="1">
      <alignment horizontal="left" vertical="center" wrapText="1"/>
    </xf>
    <xf numFmtId="0" fontId="59" fillId="0" borderId="33" xfId="0" applyFont="1" applyBorder="1" applyAlignment="1">
      <alignment horizontal="left" vertical="center" wrapText="1"/>
    </xf>
    <xf numFmtId="0" fontId="59" fillId="0" borderId="34" xfId="0" applyFont="1" applyBorder="1" applyAlignment="1">
      <alignment horizontal="left" vertical="center" wrapText="1"/>
    </xf>
    <xf numFmtId="0" fontId="59" fillId="0" borderId="19" xfId="0" applyFont="1" applyBorder="1" applyAlignment="1">
      <alignment horizontal="left" vertical="center" wrapText="1"/>
    </xf>
    <xf numFmtId="0" fontId="59" fillId="0" borderId="35" xfId="0" applyFont="1" applyBorder="1" applyAlignment="1">
      <alignment horizontal="left" vertical="center" wrapText="1"/>
    </xf>
    <xf numFmtId="0" fontId="61" fillId="0" borderId="0" xfId="0" applyFont="1" applyAlignment="1">
      <alignment horizontal="left" vertical="center"/>
    </xf>
    <xf numFmtId="0" fontId="69" fillId="0" borderId="0" xfId="0" applyFont="1" applyAlignment="1">
      <alignment horizontal="left" vertical="center" wrapText="1"/>
    </xf>
    <xf numFmtId="0" fontId="68" fillId="0" borderId="0" xfId="0" applyFont="1" applyAlignment="1">
      <alignment horizontal="left" vertical="center"/>
    </xf>
    <xf numFmtId="0" fontId="61" fillId="0" borderId="36" xfId="0" applyFont="1" applyBorder="1" applyAlignment="1">
      <alignment horizontal="left" vertical="center" wrapText="1"/>
    </xf>
    <xf numFmtId="0" fontId="61" fillId="0" borderId="20" xfId="0" applyFont="1" applyBorder="1" applyAlignment="1">
      <alignment horizontal="left" vertical="center" wrapText="1"/>
    </xf>
    <xf numFmtId="0" fontId="59" fillId="0"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36" xfId="0" applyFont="1" applyBorder="1" applyAlignment="1">
      <alignment horizontal="left" vertical="center"/>
    </xf>
    <xf numFmtId="0" fontId="59" fillId="0" borderId="20" xfId="0" applyFont="1" applyBorder="1" applyAlignment="1">
      <alignment horizontal="left" vertical="center"/>
    </xf>
    <xf numFmtId="0" fontId="59" fillId="0" borderId="36" xfId="0" applyFont="1" applyBorder="1" applyAlignment="1" quotePrefix="1">
      <alignment horizontal="left" vertical="center" wrapText="1"/>
    </xf>
    <xf numFmtId="0" fontId="59" fillId="0" borderId="20" xfId="0" applyFont="1" applyBorder="1" applyAlignment="1" quotePrefix="1">
      <alignment horizontal="left" vertical="center" wrapText="1"/>
    </xf>
    <xf numFmtId="0" fontId="70" fillId="0" borderId="36" xfId="47" applyFont="1" applyBorder="1" applyAlignment="1" quotePrefix="1">
      <alignment horizontal="left" vertical="center" wrapText="1"/>
    </xf>
    <xf numFmtId="0" fontId="70" fillId="0" borderId="20" xfId="47" applyFont="1" applyBorder="1" applyAlignment="1" quotePrefix="1">
      <alignment horizontal="left"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left" vertical="center" wrapText="1"/>
    </xf>
    <xf numFmtId="0" fontId="59" fillId="0" borderId="51" xfId="0" applyFont="1" applyBorder="1" applyAlignment="1">
      <alignment horizontal="left" vertical="center" wrapText="1"/>
    </xf>
    <xf numFmtId="165" fontId="71" fillId="0" borderId="52" xfId="0" applyNumberFormat="1" applyFont="1" applyBorder="1" applyAlignment="1">
      <alignment horizontal="center" vertical="center" wrapText="1"/>
    </xf>
    <xf numFmtId="165" fontId="71" fillId="0" borderId="20" xfId="0" applyNumberFormat="1" applyFont="1" applyBorder="1" applyAlignment="1">
      <alignment horizontal="center" vertical="center" wrapText="1"/>
    </xf>
    <xf numFmtId="165" fontId="71" fillId="0" borderId="19" xfId="0" applyNumberFormat="1" applyFont="1" applyBorder="1" applyAlignment="1">
      <alignment horizontal="center" vertical="center" wrapText="1"/>
    </xf>
    <xf numFmtId="165" fontId="71" fillId="0" borderId="11" xfId="0" applyNumberFormat="1" applyFont="1" applyBorder="1" applyAlignment="1">
      <alignment horizontal="center" vertical="center" wrapText="1"/>
    </xf>
    <xf numFmtId="169" fontId="59" fillId="0" borderId="53" xfId="0" applyNumberFormat="1" applyFont="1" applyBorder="1" applyAlignment="1">
      <alignment horizontal="right" vertical="center" wrapText="1"/>
    </xf>
    <xf numFmtId="169" fontId="59" fillId="0" borderId="46" xfId="0" applyNumberFormat="1" applyFont="1" applyBorder="1" applyAlignment="1">
      <alignment horizontal="right" vertical="center" wrapText="1"/>
    </xf>
    <xf numFmtId="0" fontId="68" fillId="35" borderId="54" xfId="0" applyFont="1" applyFill="1" applyBorder="1" applyAlignment="1">
      <alignment horizontal="center" vertical="center" wrapText="1"/>
    </xf>
    <xf numFmtId="0" fontId="68" fillId="35" borderId="55" xfId="0" applyFont="1" applyFill="1" applyBorder="1" applyAlignment="1">
      <alignment horizontal="center" vertical="center" wrapText="1"/>
    </xf>
    <xf numFmtId="0" fontId="68" fillId="35" borderId="56" xfId="0" applyFont="1" applyFill="1" applyBorder="1" applyAlignment="1">
      <alignment horizontal="center" vertical="center" wrapText="1"/>
    </xf>
    <xf numFmtId="0" fontId="68" fillId="35" borderId="57" xfId="0" applyFont="1" applyFill="1" applyBorder="1" applyAlignment="1">
      <alignment horizontal="center" vertical="center" wrapText="1"/>
    </xf>
    <xf numFmtId="0" fontId="68" fillId="35" borderId="58" xfId="0" applyFont="1" applyFill="1" applyBorder="1" applyAlignment="1">
      <alignment horizontal="center" vertical="center" wrapText="1"/>
    </xf>
    <xf numFmtId="0" fontId="67" fillId="34" borderId="59" xfId="0" applyFont="1" applyFill="1" applyBorder="1" applyAlignment="1">
      <alignment horizontal="center" vertical="center" wrapText="1"/>
    </xf>
    <xf numFmtId="0" fontId="67" fillId="34" borderId="60" xfId="0" applyFont="1" applyFill="1" applyBorder="1" applyAlignment="1">
      <alignment horizontal="center" vertical="center" wrapText="1"/>
    </xf>
    <xf numFmtId="0" fontId="67" fillId="34" borderId="61" xfId="0" applyFont="1" applyFill="1" applyBorder="1" applyAlignment="1">
      <alignment horizontal="center" vertical="center" wrapText="1"/>
    </xf>
    <xf numFmtId="0" fontId="67" fillId="34" borderId="62" xfId="0" applyFont="1" applyFill="1" applyBorder="1" applyAlignment="1">
      <alignment horizontal="center" vertical="center" wrapText="1"/>
    </xf>
    <xf numFmtId="0" fontId="67" fillId="34" borderId="6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2:IP74"/>
  <sheetViews>
    <sheetView tabSelected="1" zoomScale="79" zoomScaleNormal="79" zoomScaleSheetLayoutView="70" zoomScalePageLayoutView="80" workbookViewId="0" topLeftCell="A1">
      <selection activeCell="A43" sqref="A43"/>
    </sheetView>
  </sheetViews>
  <sheetFormatPr defaultColWidth="10.8515625" defaultRowHeight="15" outlineLevelRow="1"/>
  <cols>
    <col min="1" max="1" width="22.8515625" style="2" customWidth="1"/>
    <col min="2" max="2" width="100.57421875" style="2" customWidth="1"/>
    <col min="3" max="3" width="18.421875" style="2" customWidth="1"/>
    <col min="4" max="4" width="13.57421875" style="2" customWidth="1"/>
    <col min="5" max="5" width="20.28125" style="2" customWidth="1"/>
    <col min="6" max="6" width="19.00390625" style="2" customWidth="1"/>
    <col min="7" max="7" width="23.28125" style="4" customWidth="1"/>
    <col min="8" max="8" width="21.140625" style="4" customWidth="1"/>
    <col min="9" max="9" width="12.00390625" style="3" customWidth="1"/>
    <col min="10" max="10" width="13.8515625" style="3" customWidth="1"/>
    <col min="11" max="11" width="48.7109375" style="2" customWidth="1"/>
    <col min="12" max="12" width="3.8515625" style="1" customWidth="1"/>
    <col min="13" max="16384" width="10.8515625" style="1" customWidth="1"/>
  </cols>
  <sheetData>
    <row r="1" ht="15"/>
    <row r="2" spans="1:2" ht="24" customHeight="1">
      <c r="A2" s="118" t="s">
        <v>154</v>
      </c>
      <c r="B2" s="117"/>
    </row>
    <row r="3" ht="24.75" customHeight="1" thickBot="1">
      <c r="A3" s="116" t="s">
        <v>153</v>
      </c>
    </row>
    <row r="4" spans="1:10" ht="25.5" customHeight="1">
      <c r="A4" s="115" t="s">
        <v>152</v>
      </c>
      <c r="B4" s="119" t="s">
        <v>131</v>
      </c>
      <c r="C4" s="120"/>
      <c r="D4" s="121" t="s">
        <v>151</v>
      </c>
      <c r="E4" s="122"/>
      <c r="F4" s="122"/>
      <c r="G4" s="122"/>
      <c r="H4" s="122"/>
      <c r="I4" s="122"/>
      <c r="J4" s="123"/>
    </row>
    <row r="5" spans="1:10" ht="25.5" customHeight="1">
      <c r="A5" s="114" t="s">
        <v>150</v>
      </c>
      <c r="B5" s="130" t="s">
        <v>149</v>
      </c>
      <c r="C5" s="131"/>
      <c r="D5" s="124"/>
      <c r="E5" s="125"/>
      <c r="F5" s="125"/>
      <c r="G5" s="125"/>
      <c r="H5" s="125"/>
      <c r="I5" s="125"/>
      <c r="J5" s="126"/>
    </row>
    <row r="6" spans="1:10" ht="22.5" customHeight="1">
      <c r="A6" s="114" t="s">
        <v>148</v>
      </c>
      <c r="B6" s="132">
        <v>7491115</v>
      </c>
      <c r="C6" s="133"/>
      <c r="D6" s="124"/>
      <c r="E6" s="125"/>
      <c r="F6" s="125"/>
      <c r="G6" s="125"/>
      <c r="H6" s="125"/>
      <c r="I6" s="125"/>
      <c r="J6" s="126"/>
    </row>
    <row r="7" spans="1:10" ht="33.75" customHeight="1" thickBot="1">
      <c r="A7" s="114" t="s">
        <v>147</v>
      </c>
      <c r="B7" s="134" t="s">
        <v>146</v>
      </c>
      <c r="C7" s="135"/>
      <c r="D7" s="124"/>
      <c r="E7" s="125"/>
      <c r="F7" s="125"/>
      <c r="G7" s="125"/>
      <c r="H7" s="125"/>
      <c r="I7" s="125"/>
      <c r="J7" s="126"/>
    </row>
    <row r="8" spans="1:10" ht="240.75" customHeight="1" hidden="1" outlineLevel="1" thickBot="1">
      <c r="A8" s="113" t="s">
        <v>145</v>
      </c>
      <c r="B8" s="136" t="s">
        <v>144</v>
      </c>
      <c r="C8" s="137"/>
      <c r="D8" s="127"/>
      <c r="E8" s="128"/>
      <c r="F8" s="128"/>
      <c r="G8" s="128"/>
      <c r="H8" s="128"/>
      <c r="I8" s="128"/>
      <c r="J8" s="129"/>
    </row>
    <row r="9" spans="1:8" ht="125.25" customHeight="1" hidden="1" outlineLevel="1" thickBot="1">
      <c r="A9" s="111" t="s">
        <v>143</v>
      </c>
      <c r="B9" s="138" t="s">
        <v>142</v>
      </c>
      <c r="C9" s="139"/>
      <c r="D9" s="140"/>
      <c r="E9" s="140"/>
      <c r="F9" s="140"/>
      <c r="G9" s="140"/>
      <c r="H9" s="141"/>
    </row>
    <row r="10" spans="1:10" ht="45.75" customHeight="1" hidden="1" outlineLevel="1" thickBot="1">
      <c r="A10" s="112" t="s">
        <v>141</v>
      </c>
      <c r="B10" s="142" t="s">
        <v>140</v>
      </c>
      <c r="C10" s="143"/>
      <c r="D10" s="121" t="s">
        <v>139</v>
      </c>
      <c r="E10" s="122"/>
      <c r="F10" s="122"/>
      <c r="G10" s="122"/>
      <c r="H10" s="122"/>
      <c r="I10" s="122"/>
      <c r="J10" s="123"/>
    </row>
    <row r="11" spans="1:10" ht="30" customHeight="1" collapsed="1" thickBot="1">
      <c r="A11" s="111" t="s">
        <v>138</v>
      </c>
      <c r="B11" s="144" t="e">
        <f>#REF!</f>
        <v>#REF!</v>
      </c>
      <c r="C11" s="145"/>
      <c r="D11" s="124"/>
      <c r="E11" s="125"/>
      <c r="F11" s="125"/>
      <c r="G11" s="125"/>
      <c r="H11" s="125"/>
      <c r="I11" s="125"/>
      <c r="J11" s="126"/>
    </row>
    <row r="12" spans="1:10" ht="48.75" customHeight="1" thickBot="1">
      <c r="A12" s="111" t="s">
        <v>137</v>
      </c>
      <c r="B12" s="146">
        <v>245784748</v>
      </c>
      <c r="C12" s="147"/>
      <c r="D12" s="124"/>
      <c r="E12" s="125"/>
      <c r="F12" s="125"/>
      <c r="G12" s="125"/>
      <c r="H12" s="125"/>
      <c r="I12" s="125"/>
      <c r="J12" s="126"/>
    </row>
    <row r="13" spans="1:10" ht="44.25" customHeight="1" thickBot="1">
      <c r="A13" s="111" t="s">
        <v>136</v>
      </c>
      <c r="B13" s="146">
        <v>24578475</v>
      </c>
      <c r="C13" s="147"/>
      <c r="D13" s="124"/>
      <c r="E13" s="125"/>
      <c r="F13" s="125"/>
      <c r="G13" s="125"/>
      <c r="H13" s="125"/>
      <c r="I13" s="125"/>
      <c r="J13" s="126"/>
    </row>
    <row r="14" spans="1:10" ht="33.75" customHeight="1" thickBot="1">
      <c r="A14" s="111" t="s">
        <v>135</v>
      </c>
      <c r="B14" s="148"/>
      <c r="C14" s="149"/>
      <c r="D14" s="127"/>
      <c r="E14" s="128"/>
      <c r="F14" s="128"/>
      <c r="G14" s="128"/>
      <c r="H14" s="128"/>
      <c r="I14" s="128"/>
      <c r="J14" s="129"/>
    </row>
    <row r="15" ht="10.5" customHeight="1"/>
    <row r="16" spans="1:10" ht="27.75" customHeight="1" thickBot="1">
      <c r="A16" s="110" t="s">
        <v>134</v>
      </c>
      <c r="B16" s="150" t="s">
        <v>133</v>
      </c>
      <c r="C16" s="151"/>
      <c r="D16" s="152" t="s">
        <v>132</v>
      </c>
      <c r="E16" s="153"/>
      <c r="F16" s="152" t="s">
        <v>131</v>
      </c>
      <c r="G16" s="154"/>
      <c r="H16" s="154"/>
      <c r="I16" s="154"/>
      <c r="J16" s="154"/>
    </row>
    <row r="17" spans="1:11" s="107" customFormat="1" ht="24" customHeight="1" thickBot="1" thickTop="1">
      <c r="A17" s="109"/>
      <c r="B17" s="155"/>
      <c r="C17" s="156"/>
      <c r="D17" s="157" t="s">
        <v>130</v>
      </c>
      <c r="E17" s="158"/>
      <c r="F17" s="157" t="s">
        <v>129</v>
      </c>
      <c r="G17" s="159"/>
      <c r="H17" s="159"/>
      <c r="I17" s="159"/>
      <c r="J17" s="159"/>
      <c r="K17" s="108"/>
    </row>
    <row r="18" ht="7.5" customHeight="1" thickBot="1" thickTop="1"/>
    <row r="19" spans="1:11" ht="21.75" customHeight="1" thickTop="1">
      <c r="A19" s="106" t="s">
        <v>128</v>
      </c>
      <c r="B19" s="105"/>
      <c r="C19" s="105"/>
      <c r="D19" s="105"/>
      <c r="E19" s="105"/>
      <c r="F19" s="105"/>
      <c r="G19" s="104"/>
      <c r="H19" s="104"/>
      <c r="I19" s="103"/>
      <c r="J19" s="103"/>
      <c r="K19" s="102"/>
    </row>
    <row r="20" spans="1:11" s="97" customFormat="1" ht="80.25" customHeight="1" thickBot="1">
      <c r="A20" s="101" t="s">
        <v>127</v>
      </c>
      <c r="B20" s="99" t="s">
        <v>126</v>
      </c>
      <c r="C20" s="99" t="s">
        <v>125</v>
      </c>
      <c r="D20" s="99" t="s">
        <v>124</v>
      </c>
      <c r="E20" s="99" t="s">
        <v>123</v>
      </c>
      <c r="F20" s="99" t="s">
        <v>122</v>
      </c>
      <c r="G20" s="100" t="s">
        <v>121</v>
      </c>
      <c r="H20" s="100" t="s">
        <v>120</v>
      </c>
      <c r="I20" s="99" t="s">
        <v>119</v>
      </c>
      <c r="J20" s="99" t="s">
        <v>118</v>
      </c>
      <c r="K20" s="98" t="s">
        <v>117</v>
      </c>
    </row>
    <row r="21" spans="1:11" s="74" customFormat="1" ht="132" customHeight="1" thickTop="1">
      <c r="A21" s="96">
        <v>80111701</v>
      </c>
      <c r="B21" s="95" t="s">
        <v>116</v>
      </c>
      <c r="C21" s="94" t="s">
        <v>20</v>
      </c>
      <c r="D21" s="90" t="s">
        <v>37</v>
      </c>
      <c r="E21" s="90" t="s">
        <v>70</v>
      </c>
      <c r="F21" s="93" t="s">
        <v>17</v>
      </c>
      <c r="G21" s="92">
        <v>44000000</v>
      </c>
      <c r="H21" s="91">
        <f aca="true" t="shared" si="0" ref="H21:H26">+G21</f>
        <v>44000000</v>
      </c>
      <c r="I21" s="90" t="s">
        <v>2</v>
      </c>
      <c r="J21" s="90" t="s">
        <v>16</v>
      </c>
      <c r="K21" s="89" t="s">
        <v>111</v>
      </c>
    </row>
    <row r="22" spans="1:11" s="74" customFormat="1" ht="132" customHeight="1">
      <c r="A22" s="35">
        <v>80111701</v>
      </c>
      <c r="B22" s="88" t="s">
        <v>115</v>
      </c>
      <c r="C22" s="33" t="s">
        <v>20</v>
      </c>
      <c r="D22" s="30" t="s">
        <v>37</v>
      </c>
      <c r="E22" s="30" t="s">
        <v>70</v>
      </c>
      <c r="F22" s="77" t="s">
        <v>17</v>
      </c>
      <c r="G22" s="54">
        <v>36900000</v>
      </c>
      <c r="H22" s="23">
        <f t="shared" si="0"/>
        <v>36900000</v>
      </c>
      <c r="I22" s="30" t="s">
        <v>2</v>
      </c>
      <c r="J22" s="30" t="s">
        <v>16</v>
      </c>
      <c r="K22" s="29" t="s">
        <v>111</v>
      </c>
    </row>
    <row r="23" spans="1:11" s="74" customFormat="1" ht="132" customHeight="1">
      <c r="A23" s="35">
        <v>80111701</v>
      </c>
      <c r="B23" s="88" t="s">
        <v>114</v>
      </c>
      <c r="C23" s="33" t="s">
        <v>20</v>
      </c>
      <c r="D23" s="30" t="s">
        <v>37</v>
      </c>
      <c r="E23" s="30" t="s">
        <v>70</v>
      </c>
      <c r="F23" s="77" t="s">
        <v>17</v>
      </c>
      <c r="G23" s="54">
        <v>129000000</v>
      </c>
      <c r="H23" s="23">
        <f t="shared" si="0"/>
        <v>129000000</v>
      </c>
      <c r="I23" s="30" t="s">
        <v>2</v>
      </c>
      <c r="J23" s="30" t="s">
        <v>16</v>
      </c>
      <c r="K23" s="87" t="s">
        <v>111</v>
      </c>
    </row>
    <row r="24" spans="1:11" s="74" customFormat="1" ht="132" customHeight="1" thickBot="1">
      <c r="A24" s="35">
        <v>80111701</v>
      </c>
      <c r="B24" s="36" t="s">
        <v>113</v>
      </c>
      <c r="C24" s="33" t="s">
        <v>20</v>
      </c>
      <c r="D24" s="30" t="s">
        <v>37</v>
      </c>
      <c r="E24" s="30" t="s">
        <v>70</v>
      </c>
      <c r="F24" s="77" t="s">
        <v>17</v>
      </c>
      <c r="G24" s="54">
        <v>36900000</v>
      </c>
      <c r="H24" s="23">
        <f t="shared" si="0"/>
        <v>36900000</v>
      </c>
      <c r="I24" s="30" t="s">
        <v>2</v>
      </c>
      <c r="J24" s="30" t="s">
        <v>16</v>
      </c>
      <c r="K24" s="86" t="s">
        <v>111</v>
      </c>
    </row>
    <row r="25" spans="1:250" s="74" customFormat="1" ht="132" customHeight="1" thickTop="1">
      <c r="A25" s="35">
        <v>80111701</v>
      </c>
      <c r="B25" s="36" t="s">
        <v>112</v>
      </c>
      <c r="C25" s="33" t="s">
        <v>20</v>
      </c>
      <c r="D25" s="30" t="s">
        <v>37</v>
      </c>
      <c r="E25" s="30" t="s">
        <v>70</v>
      </c>
      <c r="F25" s="77" t="s">
        <v>17</v>
      </c>
      <c r="G25" s="76">
        <v>348000000</v>
      </c>
      <c r="H25" s="77">
        <f t="shared" si="0"/>
        <v>348000000</v>
      </c>
      <c r="I25" s="30" t="s">
        <v>2</v>
      </c>
      <c r="J25" s="30" t="s">
        <v>16</v>
      </c>
      <c r="K25" s="85" t="s">
        <v>111</v>
      </c>
      <c r="L25" s="84"/>
      <c r="M25" s="83"/>
      <c r="N25" s="82"/>
      <c r="O25" s="38"/>
      <c r="P25" s="37"/>
      <c r="Q25" s="37"/>
      <c r="R25" s="80"/>
      <c r="S25" s="79"/>
      <c r="T25" s="37"/>
      <c r="U25" s="37"/>
      <c r="V25" s="37"/>
      <c r="W25" s="81"/>
      <c r="X25" s="81"/>
      <c r="Y25" s="37"/>
      <c r="Z25" s="38"/>
      <c r="AA25" s="37"/>
      <c r="AB25" s="37"/>
      <c r="AC25" s="80"/>
      <c r="AD25" s="79"/>
      <c r="AE25" s="37"/>
      <c r="AF25" s="37"/>
      <c r="AG25" s="37"/>
      <c r="AH25" s="81"/>
      <c r="AI25" s="81"/>
      <c r="AJ25" s="37"/>
      <c r="AK25" s="38"/>
      <c r="AL25" s="37"/>
      <c r="AM25" s="37"/>
      <c r="AN25" s="80"/>
      <c r="AO25" s="79"/>
      <c r="AP25" s="37"/>
      <c r="AQ25" s="37"/>
      <c r="AR25" s="37"/>
      <c r="AS25" s="81"/>
      <c r="AT25" s="81"/>
      <c r="AU25" s="37"/>
      <c r="AV25" s="38"/>
      <c r="AW25" s="37"/>
      <c r="AX25" s="37"/>
      <c r="AY25" s="80"/>
      <c r="AZ25" s="79"/>
      <c r="BA25" s="37"/>
      <c r="BB25" s="37"/>
      <c r="BC25" s="37"/>
      <c r="BD25" s="81"/>
      <c r="BE25" s="81"/>
      <c r="BF25" s="37"/>
      <c r="BG25" s="38"/>
      <c r="BH25" s="37"/>
      <c r="BI25" s="37"/>
      <c r="BJ25" s="80"/>
      <c r="BK25" s="79"/>
      <c r="BL25" s="37"/>
      <c r="BM25" s="37"/>
      <c r="BN25" s="37"/>
      <c r="BO25" s="81"/>
      <c r="BP25" s="81"/>
      <c r="BQ25" s="37"/>
      <c r="BR25" s="38"/>
      <c r="BS25" s="37"/>
      <c r="BT25" s="37"/>
      <c r="BU25" s="80"/>
      <c r="BV25" s="79"/>
      <c r="BW25" s="37"/>
      <c r="BX25" s="37"/>
      <c r="BY25" s="37"/>
      <c r="BZ25" s="81"/>
      <c r="CA25" s="81"/>
      <c r="CB25" s="37"/>
      <c r="CC25" s="38"/>
      <c r="CD25" s="37"/>
      <c r="CE25" s="37"/>
      <c r="CF25" s="80"/>
      <c r="CG25" s="79"/>
      <c r="CH25" s="37"/>
      <c r="CI25" s="37"/>
      <c r="CJ25" s="37"/>
      <c r="CK25" s="81"/>
      <c r="CL25" s="81"/>
      <c r="CM25" s="37"/>
      <c r="CN25" s="38"/>
      <c r="CO25" s="37"/>
      <c r="CP25" s="37"/>
      <c r="CQ25" s="80"/>
      <c r="CR25" s="79"/>
      <c r="CS25" s="37"/>
      <c r="CT25" s="37"/>
      <c r="CU25" s="37"/>
      <c r="CV25" s="81"/>
      <c r="CW25" s="81"/>
      <c r="CX25" s="37"/>
      <c r="CY25" s="38"/>
      <c r="CZ25" s="37"/>
      <c r="DA25" s="37"/>
      <c r="DB25" s="80"/>
      <c r="DC25" s="79"/>
      <c r="DD25" s="37"/>
      <c r="DE25" s="37"/>
      <c r="DF25" s="37"/>
      <c r="DG25" s="81"/>
      <c r="DH25" s="81"/>
      <c r="DI25" s="37"/>
      <c r="DJ25" s="38"/>
      <c r="DK25" s="37"/>
      <c r="DL25" s="37"/>
      <c r="DM25" s="80"/>
      <c r="DN25" s="79"/>
      <c r="DO25" s="37"/>
      <c r="DP25" s="37"/>
      <c r="DQ25" s="37"/>
      <c r="DR25" s="81"/>
      <c r="DS25" s="81"/>
      <c r="DT25" s="37"/>
      <c r="DU25" s="38"/>
      <c r="DV25" s="37"/>
      <c r="DW25" s="37"/>
      <c r="DX25" s="80"/>
      <c r="DY25" s="79"/>
      <c r="DZ25" s="37"/>
      <c r="EA25" s="37"/>
      <c r="EB25" s="37"/>
      <c r="EC25" s="81"/>
      <c r="ED25" s="81"/>
      <c r="EE25" s="37"/>
      <c r="EF25" s="38"/>
      <c r="EG25" s="37"/>
      <c r="EH25" s="37"/>
      <c r="EI25" s="80"/>
      <c r="EJ25" s="79"/>
      <c r="EK25" s="37"/>
      <c r="EL25" s="37"/>
      <c r="EM25" s="37"/>
      <c r="EN25" s="81"/>
      <c r="EO25" s="81"/>
      <c r="EP25" s="37"/>
      <c r="EQ25" s="38"/>
      <c r="ER25" s="37"/>
      <c r="ES25" s="37"/>
      <c r="ET25" s="80"/>
      <c r="EU25" s="79"/>
      <c r="EV25" s="37"/>
      <c r="EW25" s="37"/>
      <c r="EX25" s="37"/>
      <c r="EY25" s="81"/>
      <c r="EZ25" s="81"/>
      <c r="FA25" s="37"/>
      <c r="FB25" s="38"/>
      <c r="FC25" s="37"/>
      <c r="FD25" s="37"/>
      <c r="FE25" s="80"/>
      <c r="FF25" s="79"/>
      <c r="FG25" s="37"/>
      <c r="FH25" s="37"/>
      <c r="FI25" s="37"/>
      <c r="FJ25" s="81"/>
      <c r="FK25" s="81"/>
      <c r="FL25" s="37"/>
      <c r="FM25" s="38"/>
      <c r="FN25" s="37"/>
      <c r="FO25" s="37"/>
      <c r="FP25" s="80"/>
      <c r="FQ25" s="79"/>
      <c r="FR25" s="37"/>
      <c r="FS25" s="37"/>
      <c r="FT25" s="37"/>
      <c r="FU25" s="81"/>
      <c r="FV25" s="81"/>
      <c r="FW25" s="37"/>
      <c r="FX25" s="38"/>
      <c r="FY25" s="37"/>
      <c r="FZ25" s="37"/>
      <c r="GA25" s="80"/>
      <c r="GB25" s="79"/>
      <c r="GC25" s="37"/>
      <c r="GD25" s="37"/>
      <c r="GE25" s="37"/>
      <c r="GF25" s="81"/>
      <c r="GG25" s="81"/>
      <c r="GH25" s="37"/>
      <c r="GI25" s="38"/>
      <c r="GJ25" s="37"/>
      <c r="GK25" s="37"/>
      <c r="GL25" s="80"/>
      <c r="GM25" s="79"/>
      <c r="GN25" s="37"/>
      <c r="GO25" s="37"/>
      <c r="GP25" s="37"/>
      <c r="GQ25" s="81"/>
      <c r="GR25" s="81"/>
      <c r="GS25" s="37"/>
      <c r="GT25" s="38"/>
      <c r="GU25" s="37"/>
      <c r="GV25" s="37"/>
      <c r="GW25" s="80"/>
      <c r="GX25" s="79"/>
      <c r="GY25" s="37"/>
      <c r="GZ25" s="37"/>
      <c r="HA25" s="37"/>
      <c r="HB25" s="81"/>
      <c r="HC25" s="81"/>
      <c r="HD25" s="37"/>
      <c r="HE25" s="38"/>
      <c r="HF25" s="37"/>
      <c r="HG25" s="37"/>
      <c r="HH25" s="80"/>
      <c r="HI25" s="79"/>
      <c r="HJ25" s="37"/>
      <c r="HK25" s="37"/>
      <c r="HL25" s="37"/>
      <c r="HM25" s="81"/>
      <c r="HN25" s="81"/>
      <c r="HO25" s="37"/>
      <c r="HP25" s="38"/>
      <c r="HQ25" s="37"/>
      <c r="HR25" s="37"/>
      <c r="HS25" s="80"/>
      <c r="HT25" s="79"/>
      <c r="HU25" s="37"/>
      <c r="HV25" s="37"/>
      <c r="HW25" s="37"/>
      <c r="HX25" s="81"/>
      <c r="HY25" s="81"/>
      <c r="HZ25" s="37"/>
      <c r="IA25" s="38"/>
      <c r="IB25" s="37"/>
      <c r="IC25" s="37"/>
      <c r="ID25" s="80"/>
      <c r="IE25" s="79"/>
      <c r="IF25" s="37"/>
      <c r="IG25" s="37"/>
      <c r="IH25" s="37"/>
      <c r="II25" s="81"/>
      <c r="IJ25" s="81"/>
      <c r="IK25" s="37"/>
      <c r="IL25" s="38"/>
      <c r="IM25" s="37"/>
      <c r="IN25" s="37"/>
      <c r="IO25" s="80"/>
      <c r="IP25" s="79"/>
    </row>
    <row r="26" spans="1:11" s="74" customFormat="1" ht="132" customHeight="1">
      <c r="A26" s="35">
        <v>80111701</v>
      </c>
      <c r="B26" s="44" t="s">
        <v>110</v>
      </c>
      <c r="C26" s="30" t="s">
        <v>31</v>
      </c>
      <c r="D26" s="30" t="s">
        <v>37</v>
      </c>
      <c r="E26" s="30" t="s">
        <v>70</v>
      </c>
      <c r="F26" s="77" t="s">
        <v>17</v>
      </c>
      <c r="G26" s="78">
        <v>84872000</v>
      </c>
      <c r="H26" s="77">
        <f t="shared" si="0"/>
        <v>84872000</v>
      </c>
      <c r="I26" s="30" t="s">
        <v>2</v>
      </c>
      <c r="J26" s="30" t="s">
        <v>16</v>
      </c>
      <c r="K26" s="29" t="s">
        <v>15</v>
      </c>
    </row>
    <row r="27" spans="1:11" s="74" customFormat="1" ht="132" customHeight="1">
      <c r="A27" s="35">
        <v>80111701</v>
      </c>
      <c r="B27" s="44" t="s">
        <v>109</v>
      </c>
      <c r="C27" s="33" t="s">
        <v>31</v>
      </c>
      <c r="D27" s="30" t="s">
        <v>37</v>
      </c>
      <c r="E27" s="30" t="s">
        <v>70</v>
      </c>
      <c r="F27" s="77" t="s">
        <v>17</v>
      </c>
      <c r="G27" s="76">
        <v>39600000</v>
      </c>
      <c r="H27" s="75">
        <v>39600000</v>
      </c>
      <c r="I27" s="30" t="s">
        <v>2</v>
      </c>
      <c r="J27" s="30" t="s">
        <v>16</v>
      </c>
      <c r="K27" s="29" t="s">
        <v>15</v>
      </c>
    </row>
    <row r="28" spans="1:11" s="20" customFormat="1" ht="80.25" customHeight="1">
      <c r="A28" s="35">
        <v>80111601</v>
      </c>
      <c r="B28" s="44" t="s">
        <v>108</v>
      </c>
      <c r="C28" s="33" t="s">
        <v>31</v>
      </c>
      <c r="D28" s="30" t="s">
        <v>107</v>
      </c>
      <c r="E28" s="30" t="s">
        <v>51</v>
      </c>
      <c r="F28" s="10" t="s">
        <v>17</v>
      </c>
      <c r="G28" s="54">
        <v>50628720</v>
      </c>
      <c r="H28" s="23">
        <v>50628720</v>
      </c>
      <c r="I28" s="30" t="s">
        <v>2</v>
      </c>
      <c r="J28" s="30" t="s">
        <v>16</v>
      </c>
      <c r="K28" s="29" t="s">
        <v>25</v>
      </c>
    </row>
    <row r="29" spans="1:11" s="20" customFormat="1" ht="72" customHeight="1">
      <c r="A29" s="73">
        <v>80111701</v>
      </c>
      <c r="B29" s="45" t="s">
        <v>106</v>
      </c>
      <c r="C29" s="22" t="s">
        <v>31</v>
      </c>
      <c r="D29" s="22" t="s">
        <v>37</v>
      </c>
      <c r="E29" s="22" t="s">
        <v>70</v>
      </c>
      <c r="F29" s="10" t="s">
        <v>17</v>
      </c>
      <c r="G29" s="66">
        <v>35200000</v>
      </c>
      <c r="H29" s="49">
        <f>+G29</f>
        <v>35200000</v>
      </c>
      <c r="I29" s="22" t="s">
        <v>2</v>
      </c>
      <c r="J29" s="22" t="s">
        <v>16</v>
      </c>
      <c r="K29" s="21" t="s">
        <v>15</v>
      </c>
    </row>
    <row r="30" spans="1:11" s="20" customFormat="1" ht="90">
      <c r="A30" s="35">
        <v>80111701</v>
      </c>
      <c r="B30" s="43" t="s">
        <v>105</v>
      </c>
      <c r="C30" s="30" t="s">
        <v>6</v>
      </c>
      <c r="D30" s="30" t="s">
        <v>37</v>
      </c>
      <c r="E30" s="43" t="s">
        <v>51</v>
      </c>
      <c r="F30" s="10" t="s">
        <v>3</v>
      </c>
      <c r="G30" s="66">
        <v>45000000</v>
      </c>
      <c r="H30" s="72">
        <v>45000000</v>
      </c>
      <c r="I30" s="30" t="s">
        <v>2</v>
      </c>
      <c r="J30" s="22" t="s">
        <v>16</v>
      </c>
      <c r="K30" s="29" t="s">
        <v>0</v>
      </c>
    </row>
    <row r="31" spans="1:11" s="20" customFormat="1" ht="90">
      <c r="A31" s="35">
        <v>80111701</v>
      </c>
      <c r="B31" s="43" t="s">
        <v>104</v>
      </c>
      <c r="C31" s="30" t="s">
        <v>6</v>
      </c>
      <c r="D31" s="30" t="s">
        <v>37</v>
      </c>
      <c r="E31" s="43" t="s">
        <v>51</v>
      </c>
      <c r="F31" s="10" t="s">
        <v>3</v>
      </c>
      <c r="G31" s="66">
        <v>38500000</v>
      </c>
      <c r="H31" s="72">
        <v>38500000</v>
      </c>
      <c r="I31" s="30" t="s">
        <v>2</v>
      </c>
      <c r="J31" s="22" t="s">
        <v>16</v>
      </c>
      <c r="K31" s="29" t="s">
        <v>0</v>
      </c>
    </row>
    <row r="32" spans="1:11" s="20" customFormat="1" ht="90">
      <c r="A32" s="35">
        <v>80111701</v>
      </c>
      <c r="B32" s="43" t="s">
        <v>103</v>
      </c>
      <c r="C32" s="30" t="s">
        <v>6</v>
      </c>
      <c r="D32" s="30" t="s">
        <v>37</v>
      </c>
      <c r="E32" s="43" t="s">
        <v>51</v>
      </c>
      <c r="F32" s="10" t="s">
        <v>3</v>
      </c>
      <c r="G32" s="66">
        <v>38500000</v>
      </c>
      <c r="H32" s="72">
        <v>38500000</v>
      </c>
      <c r="I32" s="30" t="s">
        <v>2</v>
      </c>
      <c r="J32" s="22" t="s">
        <v>16</v>
      </c>
      <c r="K32" s="29" t="s">
        <v>0</v>
      </c>
    </row>
    <row r="33" spans="1:11" s="20" customFormat="1" ht="75">
      <c r="A33" s="35">
        <v>80111701</v>
      </c>
      <c r="B33" s="71" t="s">
        <v>102</v>
      </c>
      <c r="C33" s="30" t="s">
        <v>100</v>
      </c>
      <c r="D33" s="32" t="s">
        <v>37</v>
      </c>
      <c r="E33" s="43" t="s">
        <v>51</v>
      </c>
      <c r="F33" s="10" t="s">
        <v>3</v>
      </c>
      <c r="G33" s="70">
        <v>38115000</v>
      </c>
      <c r="H33" s="69">
        <v>38115000</v>
      </c>
      <c r="I33" s="30" t="s">
        <v>2</v>
      </c>
      <c r="J33" s="22" t="s">
        <v>16</v>
      </c>
      <c r="K33" s="29" t="s">
        <v>99</v>
      </c>
    </row>
    <row r="34" spans="1:11" s="20" customFormat="1" ht="75">
      <c r="A34" s="35">
        <v>80111701</v>
      </c>
      <c r="B34" s="71" t="s">
        <v>101</v>
      </c>
      <c r="C34" s="30" t="s">
        <v>100</v>
      </c>
      <c r="D34" s="30" t="s">
        <v>80</v>
      </c>
      <c r="E34" s="43" t="s">
        <v>51</v>
      </c>
      <c r="F34" s="10" t="s">
        <v>3</v>
      </c>
      <c r="G34" s="70">
        <v>20000000</v>
      </c>
      <c r="H34" s="69">
        <v>20000000</v>
      </c>
      <c r="I34" s="30" t="s">
        <v>2</v>
      </c>
      <c r="J34" s="22" t="s">
        <v>16</v>
      </c>
      <c r="K34" s="29" t="s">
        <v>99</v>
      </c>
    </row>
    <row r="35" spans="1:11" s="20" customFormat="1" ht="122.25" customHeight="1">
      <c r="A35" s="35">
        <v>80111601</v>
      </c>
      <c r="B35" s="40" t="s">
        <v>98</v>
      </c>
      <c r="C35" s="33" t="s">
        <v>31</v>
      </c>
      <c r="D35" s="30" t="s">
        <v>37</v>
      </c>
      <c r="E35" s="30" t="s">
        <v>70</v>
      </c>
      <c r="F35" s="10" t="s">
        <v>17</v>
      </c>
      <c r="G35" s="54">
        <v>20212500</v>
      </c>
      <c r="H35" s="23">
        <f>+G35</f>
        <v>20212500</v>
      </c>
      <c r="I35" s="22" t="s">
        <v>2</v>
      </c>
      <c r="J35" s="30" t="s">
        <v>16</v>
      </c>
      <c r="K35" s="29" t="s">
        <v>25</v>
      </c>
    </row>
    <row r="36" spans="1:11" s="20" customFormat="1" ht="90">
      <c r="A36" s="35">
        <v>80111701</v>
      </c>
      <c r="B36" s="44" t="s">
        <v>97</v>
      </c>
      <c r="C36" s="33" t="s">
        <v>31</v>
      </c>
      <c r="D36" s="30" t="s">
        <v>96</v>
      </c>
      <c r="E36" s="30" t="s">
        <v>70</v>
      </c>
      <c r="F36" s="10" t="s">
        <v>17</v>
      </c>
      <c r="G36" s="54">
        <v>19923750</v>
      </c>
      <c r="H36" s="23">
        <f>+G36</f>
        <v>19923750</v>
      </c>
      <c r="I36" s="22" t="s">
        <v>2</v>
      </c>
      <c r="J36" s="30" t="s">
        <v>16</v>
      </c>
      <c r="K36" s="29" t="s">
        <v>25</v>
      </c>
    </row>
    <row r="37" spans="1:11" s="20" customFormat="1" ht="60">
      <c r="A37" s="68">
        <v>80111701</v>
      </c>
      <c r="B37" s="67" t="s">
        <v>95</v>
      </c>
      <c r="C37" s="33" t="s">
        <v>31</v>
      </c>
      <c r="D37" s="30" t="s">
        <v>37</v>
      </c>
      <c r="E37" s="22" t="s">
        <v>70</v>
      </c>
      <c r="F37" s="10" t="s">
        <v>17</v>
      </c>
      <c r="G37" s="54">
        <v>33006920</v>
      </c>
      <c r="H37" s="23">
        <f>+G37</f>
        <v>33006920</v>
      </c>
      <c r="I37" s="22" t="s">
        <v>2</v>
      </c>
      <c r="J37" s="30" t="s">
        <v>16</v>
      </c>
      <c r="K37" s="29" t="s">
        <v>25</v>
      </c>
    </row>
    <row r="38" spans="1:11" s="20" customFormat="1" ht="120">
      <c r="A38" s="35">
        <v>80111701</v>
      </c>
      <c r="B38" s="44" t="s">
        <v>94</v>
      </c>
      <c r="C38" s="33" t="s">
        <v>20</v>
      </c>
      <c r="D38" s="30" t="s">
        <v>37</v>
      </c>
      <c r="E38" s="22" t="s">
        <v>70</v>
      </c>
      <c r="F38" s="10" t="s">
        <v>17</v>
      </c>
      <c r="G38" s="66">
        <v>20212500</v>
      </c>
      <c r="H38" s="23">
        <f>+G38</f>
        <v>20212500</v>
      </c>
      <c r="I38" s="22" t="s">
        <v>2</v>
      </c>
      <c r="J38" s="30" t="s">
        <v>16</v>
      </c>
      <c r="K38" s="29" t="s">
        <v>25</v>
      </c>
    </row>
    <row r="39" spans="1:11" s="20" customFormat="1" ht="129.75" customHeight="1">
      <c r="A39" s="65">
        <v>81112501</v>
      </c>
      <c r="B39" s="64" t="s">
        <v>93</v>
      </c>
      <c r="C39" s="60" t="s">
        <v>6</v>
      </c>
      <c r="D39" s="60" t="s">
        <v>52</v>
      </c>
      <c r="E39" s="63" t="s">
        <v>51</v>
      </c>
      <c r="F39" s="63" t="s">
        <v>3</v>
      </c>
      <c r="G39" s="62">
        <v>60000000</v>
      </c>
      <c r="H39" s="61">
        <v>60000000</v>
      </c>
      <c r="I39" s="60" t="s">
        <v>2</v>
      </c>
      <c r="J39" s="60" t="s">
        <v>1</v>
      </c>
      <c r="K39" s="59" t="s">
        <v>25</v>
      </c>
    </row>
    <row r="40" spans="1:11" s="20" customFormat="1" ht="66.75" customHeight="1">
      <c r="A40" s="58">
        <v>52141526</v>
      </c>
      <c r="B40" s="57" t="s">
        <v>92</v>
      </c>
      <c r="C40" s="56" t="s">
        <v>91</v>
      </c>
      <c r="D40" s="32" t="s">
        <v>55</v>
      </c>
      <c r="E40" s="55" t="s">
        <v>30</v>
      </c>
      <c r="F40" s="10" t="s">
        <v>17</v>
      </c>
      <c r="G40" s="54">
        <v>2000000</v>
      </c>
      <c r="H40" s="23">
        <f>G40</f>
        <v>2000000</v>
      </c>
      <c r="I40" s="30" t="s">
        <v>2</v>
      </c>
      <c r="J40" s="30" t="s">
        <v>1</v>
      </c>
      <c r="K40" s="29" t="s">
        <v>25</v>
      </c>
    </row>
    <row r="41" spans="1:11" s="20" customFormat="1" ht="147.75" customHeight="1">
      <c r="A41" s="35" t="s">
        <v>90</v>
      </c>
      <c r="B41" s="36" t="s">
        <v>89</v>
      </c>
      <c r="C41" s="42" t="s">
        <v>31</v>
      </c>
      <c r="D41" s="30" t="s">
        <v>55</v>
      </c>
      <c r="E41" s="30" t="s">
        <v>30</v>
      </c>
      <c r="F41" s="10" t="s">
        <v>17</v>
      </c>
      <c r="G41" s="54">
        <v>24000000</v>
      </c>
      <c r="H41" s="23">
        <f>+G41</f>
        <v>24000000</v>
      </c>
      <c r="I41" s="22" t="s">
        <v>2</v>
      </c>
      <c r="J41" s="30" t="s">
        <v>16</v>
      </c>
      <c r="K41" s="29" t="s">
        <v>25</v>
      </c>
    </row>
    <row r="42" spans="1:11" s="20" customFormat="1" ht="60">
      <c r="A42" s="35">
        <v>25172504</v>
      </c>
      <c r="B42" s="53" t="s">
        <v>88</v>
      </c>
      <c r="C42" s="42" t="s">
        <v>34</v>
      </c>
      <c r="D42" s="30" t="s">
        <v>87</v>
      </c>
      <c r="E42" s="52" t="s">
        <v>30</v>
      </c>
      <c r="F42" s="10" t="s">
        <v>17</v>
      </c>
      <c r="G42" s="24">
        <v>24000000</v>
      </c>
      <c r="H42" s="23">
        <f>+G42</f>
        <v>24000000</v>
      </c>
      <c r="I42" s="22" t="s">
        <v>2</v>
      </c>
      <c r="J42" s="30" t="s">
        <v>16</v>
      </c>
      <c r="K42" s="29" t="s">
        <v>25</v>
      </c>
    </row>
    <row r="43" spans="1:11" s="20" customFormat="1" ht="60">
      <c r="A43" s="35" t="s">
        <v>155</v>
      </c>
      <c r="B43" s="34" t="s">
        <v>86</v>
      </c>
      <c r="C43" s="33" t="s">
        <v>31</v>
      </c>
      <c r="D43" s="32" t="s">
        <v>55</v>
      </c>
      <c r="E43" s="31" t="s">
        <v>30</v>
      </c>
      <c r="F43" s="10" t="s">
        <v>17</v>
      </c>
      <c r="G43" s="24">
        <v>15000000</v>
      </c>
      <c r="H43" s="23">
        <v>15000000</v>
      </c>
      <c r="I43" s="22" t="s">
        <v>2</v>
      </c>
      <c r="J43" s="30" t="s">
        <v>16</v>
      </c>
      <c r="K43" s="29" t="s">
        <v>25</v>
      </c>
    </row>
    <row r="44" spans="1:11" s="20" customFormat="1" ht="75">
      <c r="A44" s="51" t="s">
        <v>85</v>
      </c>
      <c r="B44" s="26" t="s">
        <v>84</v>
      </c>
      <c r="C44" s="25" t="s">
        <v>20</v>
      </c>
      <c r="D44" s="22" t="s">
        <v>83</v>
      </c>
      <c r="E44" s="22" t="s">
        <v>18</v>
      </c>
      <c r="F44" s="10" t="s">
        <v>17</v>
      </c>
      <c r="G44" s="50">
        <v>1650000000</v>
      </c>
      <c r="H44" s="49">
        <v>1650000000</v>
      </c>
      <c r="I44" s="22" t="s">
        <v>45</v>
      </c>
      <c r="J44" s="22" t="s">
        <v>16</v>
      </c>
      <c r="K44" s="47" t="s">
        <v>15</v>
      </c>
    </row>
    <row r="45" spans="1:11" s="20" customFormat="1" ht="75">
      <c r="A45" s="46">
        <v>721121103</v>
      </c>
      <c r="B45" s="34" t="s">
        <v>82</v>
      </c>
      <c r="C45" s="48" t="s">
        <v>81</v>
      </c>
      <c r="D45" s="32" t="s">
        <v>80</v>
      </c>
      <c r="E45" s="22" t="s">
        <v>18</v>
      </c>
      <c r="F45" s="31" t="s">
        <v>79</v>
      </c>
      <c r="G45" s="24">
        <v>200000000</v>
      </c>
      <c r="H45" s="23">
        <v>200000000</v>
      </c>
      <c r="I45" s="32" t="s">
        <v>2</v>
      </c>
      <c r="J45" s="30" t="s">
        <v>1</v>
      </c>
      <c r="K45" s="47" t="s">
        <v>15</v>
      </c>
    </row>
    <row r="46" spans="1:11" s="20" customFormat="1" ht="60">
      <c r="A46" s="35">
        <v>93141808</v>
      </c>
      <c r="B46" s="34" t="s">
        <v>78</v>
      </c>
      <c r="C46" s="33" t="s">
        <v>31</v>
      </c>
      <c r="D46" s="32" t="s">
        <v>5</v>
      </c>
      <c r="E46" s="31" t="s">
        <v>30</v>
      </c>
      <c r="F46" s="10" t="s">
        <v>17</v>
      </c>
      <c r="G46" s="24">
        <v>23000000</v>
      </c>
      <c r="H46" s="23">
        <v>23000000</v>
      </c>
      <c r="I46" s="22" t="s">
        <v>2</v>
      </c>
      <c r="J46" s="30" t="s">
        <v>16</v>
      </c>
      <c r="K46" s="29" t="s">
        <v>25</v>
      </c>
    </row>
    <row r="47" spans="1:11" s="20" customFormat="1" ht="60">
      <c r="A47" s="46">
        <v>92121504</v>
      </c>
      <c r="B47" s="34" t="s">
        <v>77</v>
      </c>
      <c r="C47" s="33" t="s">
        <v>31</v>
      </c>
      <c r="D47" s="32" t="s">
        <v>5</v>
      </c>
      <c r="E47" s="31" t="s">
        <v>33</v>
      </c>
      <c r="F47" s="10" t="s">
        <v>76</v>
      </c>
      <c r="G47" s="24">
        <v>693000000</v>
      </c>
      <c r="H47" s="23">
        <v>693000000</v>
      </c>
      <c r="I47" s="22" t="s">
        <v>2</v>
      </c>
      <c r="J47" s="30" t="s">
        <v>16</v>
      </c>
      <c r="K47" s="29" t="s">
        <v>25</v>
      </c>
    </row>
    <row r="48" spans="1:11" s="20" customFormat="1" ht="60">
      <c r="A48" s="35">
        <v>93141808</v>
      </c>
      <c r="B48" s="34" t="s">
        <v>75</v>
      </c>
      <c r="C48" s="33" t="s">
        <v>31</v>
      </c>
      <c r="D48" s="30" t="s">
        <v>37</v>
      </c>
      <c r="E48" s="22" t="s">
        <v>70</v>
      </c>
      <c r="F48" s="10" t="s">
        <v>17</v>
      </c>
      <c r="G48" s="24">
        <v>40000000</v>
      </c>
      <c r="H48" s="23">
        <v>40000000</v>
      </c>
      <c r="I48" s="22" t="s">
        <v>2</v>
      </c>
      <c r="J48" s="30" t="s">
        <v>16</v>
      </c>
      <c r="K48" s="29" t="s">
        <v>25</v>
      </c>
    </row>
    <row r="49" spans="1:11" s="20" customFormat="1" ht="60">
      <c r="A49" s="35">
        <v>93141506</v>
      </c>
      <c r="B49" s="45" t="s">
        <v>74</v>
      </c>
      <c r="C49" s="33" t="s">
        <v>31</v>
      </c>
      <c r="D49" s="30" t="s">
        <v>37</v>
      </c>
      <c r="E49" s="22" t="s">
        <v>70</v>
      </c>
      <c r="F49" s="10" t="s">
        <v>17</v>
      </c>
      <c r="G49" s="24">
        <v>69300000</v>
      </c>
      <c r="H49" s="23">
        <v>69300000</v>
      </c>
      <c r="I49" s="22" t="s">
        <v>2</v>
      </c>
      <c r="J49" s="30" t="s">
        <v>16</v>
      </c>
      <c r="K49" s="29" t="s">
        <v>25</v>
      </c>
    </row>
    <row r="50" spans="1:11" s="20" customFormat="1" ht="60">
      <c r="A50" s="35">
        <v>86101705</v>
      </c>
      <c r="B50" s="34" t="s">
        <v>73</v>
      </c>
      <c r="C50" s="33" t="s">
        <v>72</v>
      </c>
      <c r="D50" s="30" t="s">
        <v>71</v>
      </c>
      <c r="E50" s="22" t="s">
        <v>70</v>
      </c>
      <c r="F50" s="10" t="s">
        <v>17</v>
      </c>
      <c r="G50" s="24">
        <v>16500000.000000002</v>
      </c>
      <c r="H50" s="23">
        <f>+G50</f>
        <v>16500000.000000002</v>
      </c>
      <c r="I50" s="30" t="s">
        <v>2</v>
      </c>
      <c r="J50" s="30" t="s">
        <v>16</v>
      </c>
      <c r="K50" s="29" t="s">
        <v>25</v>
      </c>
    </row>
    <row r="51" spans="1:11" s="20" customFormat="1" ht="90">
      <c r="A51" s="35">
        <v>81112501</v>
      </c>
      <c r="B51" s="43" t="s">
        <v>69</v>
      </c>
      <c r="C51" s="30" t="s">
        <v>6</v>
      </c>
      <c r="D51" s="30" t="s">
        <v>52</v>
      </c>
      <c r="E51" s="43" t="s">
        <v>65</v>
      </c>
      <c r="F51" s="10" t="s">
        <v>3</v>
      </c>
      <c r="G51" s="24">
        <v>8500000</v>
      </c>
      <c r="H51" s="23">
        <v>8500000</v>
      </c>
      <c r="I51" s="30" t="s">
        <v>2</v>
      </c>
      <c r="J51" s="30" t="s">
        <v>1</v>
      </c>
      <c r="K51" s="29" t="s">
        <v>25</v>
      </c>
    </row>
    <row r="52" spans="1:11" s="20" customFormat="1" ht="60">
      <c r="A52" s="35" t="s">
        <v>68</v>
      </c>
      <c r="B52" s="43" t="s">
        <v>67</v>
      </c>
      <c r="C52" s="30" t="s">
        <v>6</v>
      </c>
      <c r="D52" s="30" t="s">
        <v>66</v>
      </c>
      <c r="E52" s="43" t="s">
        <v>65</v>
      </c>
      <c r="F52" s="10" t="s">
        <v>3</v>
      </c>
      <c r="G52" s="24">
        <v>16000000</v>
      </c>
      <c r="H52" s="23">
        <v>16000000</v>
      </c>
      <c r="I52" s="30" t="s">
        <v>2</v>
      </c>
      <c r="J52" s="30" t="s">
        <v>1</v>
      </c>
      <c r="K52" s="29" t="s">
        <v>25</v>
      </c>
    </row>
    <row r="53" spans="1:11" s="20" customFormat="1" ht="60">
      <c r="A53" s="35">
        <v>43201835</v>
      </c>
      <c r="B53" s="43" t="s">
        <v>64</v>
      </c>
      <c r="C53" s="30" t="s">
        <v>63</v>
      </c>
      <c r="D53" s="30" t="s">
        <v>62</v>
      </c>
      <c r="E53" s="43" t="s">
        <v>30</v>
      </c>
      <c r="F53" s="10" t="s">
        <v>3</v>
      </c>
      <c r="G53" s="24">
        <v>30000000</v>
      </c>
      <c r="H53" s="23">
        <v>30000000</v>
      </c>
      <c r="I53" s="30" t="s">
        <v>2</v>
      </c>
      <c r="J53" s="30" t="s">
        <v>1</v>
      </c>
      <c r="K53" s="29" t="s">
        <v>25</v>
      </c>
    </row>
    <row r="54" spans="1:11" s="20" customFormat="1" ht="135">
      <c r="A54" s="35" t="s">
        <v>61</v>
      </c>
      <c r="B54" s="43" t="s">
        <v>60</v>
      </c>
      <c r="C54" s="30" t="s">
        <v>56</v>
      </c>
      <c r="D54" s="32" t="s">
        <v>59</v>
      </c>
      <c r="E54" s="43" t="s">
        <v>58</v>
      </c>
      <c r="F54" s="10" t="s">
        <v>3</v>
      </c>
      <c r="G54" s="24">
        <v>138000000</v>
      </c>
      <c r="H54" s="23">
        <v>138000000</v>
      </c>
      <c r="I54" s="30" t="s">
        <v>2</v>
      </c>
      <c r="J54" s="30" t="s">
        <v>1</v>
      </c>
      <c r="K54" s="29" t="s">
        <v>25</v>
      </c>
    </row>
    <row r="55" spans="1:11" s="20" customFormat="1" ht="75">
      <c r="A55" s="35">
        <v>81112501</v>
      </c>
      <c r="B55" s="43" t="s">
        <v>57</v>
      </c>
      <c r="C55" s="30" t="s">
        <v>56</v>
      </c>
      <c r="D55" s="32" t="s">
        <v>55</v>
      </c>
      <c r="E55" s="43" t="s">
        <v>54</v>
      </c>
      <c r="F55" s="10" t="s">
        <v>3</v>
      </c>
      <c r="G55" s="24">
        <v>80000000</v>
      </c>
      <c r="H55" s="23">
        <v>80000000</v>
      </c>
      <c r="I55" s="30" t="s">
        <v>2</v>
      </c>
      <c r="J55" s="30" t="s">
        <v>1</v>
      </c>
      <c r="K55" s="29" t="s">
        <v>25</v>
      </c>
    </row>
    <row r="56" spans="1:11" s="20" customFormat="1" ht="150.75" customHeight="1">
      <c r="A56" s="35">
        <v>81112501</v>
      </c>
      <c r="B56" s="44" t="s">
        <v>53</v>
      </c>
      <c r="C56" s="30" t="s">
        <v>6</v>
      </c>
      <c r="D56" s="30" t="s">
        <v>52</v>
      </c>
      <c r="E56" s="43" t="s">
        <v>51</v>
      </c>
      <c r="F56" s="10" t="s">
        <v>3</v>
      </c>
      <c r="G56" s="24">
        <v>42000000</v>
      </c>
      <c r="H56" s="23">
        <v>42000000</v>
      </c>
      <c r="I56" s="30" t="s">
        <v>2</v>
      </c>
      <c r="J56" s="30" t="s">
        <v>1</v>
      </c>
      <c r="K56" s="29" t="s">
        <v>25</v>
      </c>
    </row>
    <row r="57" spans="1:11" s="20" customFormat="1" ht="75">
      <c r="A57" s="35">
        <v>81112205</v>
      </c>
      <c r="B57" s="43" t="s">
        <v>50</v>
      </c>
      <c r="C57" s="30" t="s">
        <v>6</v>
      </c>
      <c r="D57" s="32" t="s">
        <v>49</v>
      </c>
      <c r="E57" s="43" t="s">
        <v>48</v>
      </c>
      <c r="F57" s="10" t="s">
        <v>3</v>
      </c>
      <c r="G57" s="24">
        <v>60000000</v>
      </c>
      <c r="H57" s="23">
        <v>60000000</v>
      </c>
      <c r="I57" s="30" t="s">
        <v>2</v>
      </c>
      <c r="J57" s="30" t="s">
        <v>1</v>
      </c>
      <c r="K57" s="29" t="s">
        <v>25</v>
      </c>
    </row>
    <row r="58" spans="1:11" s="20" customFormat="1" ht="75">
      <c r="A58" s="27" t="s">
        <v>24</v>
      </c>
      <c r="B58" s="26" t="s">
        <v>47</v>
      </c>
      <c r="C58" s="25" t="s">
        <v>20</v>
      </c>
      <c r="D58" s="22" t="s">
        <v>46</v>
      </c>
      <c r="E58" s="22" t="s">
        <v>18</v>
      </c>
      <c r="F58" s="10" t="s">
        <v>17</v>
      </c>
      <c r="G58" s="24">
        <v>294000000</v>
      </c>
      <c r="H58" s="23">
        <v>294000000</v>
      </c>
      <c r="I58" s="22" t="s">
        <v>45</v>
      </c>
      <c r="J58" s="22" t="s">
        <v>16</v>
      </c>
      <c r="K58" s="21" t="s">
        <v>15</v>
      </c>
    </row>
    <row r="59" spans="1:11" s="20" customFormat="1" ht="60">
      <c r="A59" s="35">
        <v>80161801</v>
      </c>
      <c r="B59" s="40" t="s">
        <v>44</v>
      </c>
      <c r="C59" s="42">
        <v>43862</v>
      </c>
      <c r="D59" s="30">
        <v>11</v>
      </c>
      <c r="E59" s="32" t="s">
        <v>43</v>
      </c>
      <c r="F59" s="10" t="s">
        <v>39</v>
      </c>
      <c r="G59" s="24">
        <v>8000000</v>
      </c>
      <c r="H59" s="23">
        <f>+G59</f>
        <v>8000000</v>
      </c>
      <c r="I59" s="32" t="s">
        <v>2</v>
      </c>
      <c r="J59" s="30" t="s">
        <v>1</v>
      </c>
      <c r="K59" s="29" t="s">
        <v>25</v>
      </c>
    </row>
    <row r="60" spans="1:11" s="20" customFormat="1" ht="60">
      <c r="A60" s="41">
        <v>55000000</v>
      </c>
      <c r="B60" s="40" t="s">
        <v>42</v>
      </c>
      <c r="C60" s="39" t="s">
        <v>41</v>
      </c>
      <c r="D60" s="38">
        <v>11</v>
      </c>
      <c r="E60" s="37" t="s">
        <v>40</v>
      </c>
      <c r="F60" s="10" t="s">
        <v>39</v>
      </c>
      <c r="G60" s="24">
        <v>4000000</v>
      </c>
      <c r="H60" s="23">
        <f>+G60</f>
        <v>4000000</v>
      </c>
      <c r="I60" s="37" t="s">
        <v>2</v>
      </c>
      <c r="J60" s="30" t="s">
        <v>1</v>
      </c>
      <c r="K60" s="29" t="s">
        <v>25</v>
      </c>
    </row>
    <row r="61" spans="1:11" s="20" customFormat="1" ht="60">
      <c r="A61" s="35">
        <v>84131500</v>
      </c>
      <c r="B61" s="34" t="s">
        <v>38</v>
      </c>
      <c r="C61" s="33" t="s">
        <v>31</v>
      </c>
      <c r="D61" s="32" t="s">
        <v>37</v>
      </c>
      <c r="E61" s="31" t="s">
        <v>36</v>
      </c>
      <c r="F61" s="10" t="s">
        <v>17</v>
      </c>
      <c r="G61" s="24">
        <v>35000000</v>
      </c>
      <c r="H61" s="23">
        <v>35000000</v>
      </c>
      <c r="I61" s="22" t="s">
        <v>2</v>
      </c>
      <c r="J61" s="30" t="s">
        <v>16</v>
      </c>
      <c r="K61" s="29" t="s">
        <v>25</v>
      </c>
    </row>
    <row r="62" spans="1:11" s="20" customFormat="1" ht="60">
      <c r="A62" s="35">
        <v>84131500</v>
      </c>
      <c r="B62" s="36" t="s">
        <v>35</v>
      </c>
      <c r="C62" s="33" t="s">
        <v>34</v>
      </c>
      <c r="D62" s="32" t="s">
        <v>19</v>
      </c>
      <c r="E62" s="31" t="s">
        <v>33</v>
      </c>
      <c r="F62" s="10" t="s">
        <v>17</v>
      </c>
      <c r="G62" s="24">
        <v>820000000</v>
      </c>
      <c r="H62" s="23">
        <f>+G62</f>
        <v>820000000</v>
      </c>
      <c r="I62" s="22" t="s">
        <v>2</v>
      </c>
      <c r="J62" s="30" t="s">
        <v>16</v>
      </c>
      <c r="K62" s="29" t="s">
        <v>25</v>
      </c>
    </row>
    <row r="63" spans="1:11" s="20" customFormat="1" ht="60">
      <c r="A63" s="35">
        <v>78000000</v>
      </c>
      <c r="B63" s="34" t="s">
        <v>32</v>
      </c>
      <c r="C63" s="33" t="s">
        <v>31</v>
      </c>
      <c r="D63" s="32" t="s">
        <v>5</v>
      </c>
      <c r="E63" s="31" t="s">
        <v>30</v>
      </c>
      <c r="F63" s="10" t="s">
        <v>17</v>
      </c>
      <c r="G63" s="24">
        <v>4000000</v>
      </c>
      <c r="H63" s="23">
        <v>4000000</v>
      </c>
      <c r="I63" s="22" t="s">
        <v>2</v>
      </c>
      <c r="J63" s="30" t="s">
        <v>16</v>
      </c>
      <c r="K63" s="29" t="s">
        <v>25</v>
      </c>
    </row>
    <row r="64" spans="1:11" s="20" customFormat="1" ht="60">
      <c r="A64" s="35">
        <v>80111701</v>
      </c>
      <c r="B64" s="34" t="s">
        <v>29</v>
      </c>
      <c r="C64" s="33" t="s">
        <v>28</v>
      </c>
      <c r="D64" s="32" t="s">
        <v>27</v>
      </c>
      <c r="E64" s="31" t="s">
        <v>26</v>
      </c>
      <c r="F64" s="10" t="s">
        <v>17</v>
      </c>
      <c r="G64" s="24">
        <v>1200000000</v>
      </c>
      <c r="H64" s="23">
        <v>1200000000</v>
      </c>
      <c r="I64" s="22" t="s">
        <v>2</v>
      </c>
      <c r="J64" s="30" t="s">
        <v>16</v>
      </c>
      <c r="K64" s="29" t="s">
        <v>25</v>
      </c>
    </row>
    <row r="65" spans="1:11" s="20" customFormat="1" ht="75">
      <c r="A65" s="27" t="s">
        <v>24</v>
      </c>
      <c r="B65" s="28" t="s">
        <v>23</v>
      </c>
      <c r="C65" s="25" t="s">
        <v>20</v>
      </c>
      <c r="D65" s="22" t="s">
        <v>19</v>
      </c>
      <c r="E65" s="22" t="s">
        <v>18</v>
      </c>
      <c r="F65" s="10" t="s">
        <v>17</v>
      </c>
      <c r="G65" s="24">
        <v>315000000</v>
      </c>
      <c r="H65" s="23">
        <f>+G65</f>
        <v>315000000</v>
      </c>
      <c r="I65" s="22" t="s">
        <v>2</v>
      </c>
      <c r="J65" s="22" t="s">
        <v>16</v>
      </c>
      <c r="K65" s="21" t="s">
        <v>15</v>
      </c>
    </row>
    <row r="66" spans="1:11" s="20" customFormat="1" ht="75.75" thickBot="1">
      <c r="A66" s="27" t="s">
        <v>22</v>
      </c>
      <c r="B66" s="26" t="s">
        <v>21</v>
      </c>
      <c r="C66" s="25" t="s">
        <v>20</v>
      </c>
      <c r="D66" s="22" t="s">
        <v>19</v>
      </c>
      <c r="E66" s="22" t="s">
        <v>18</v>
      </c>
      <c r="F66" s="10" t="s">
        <v>17</v>
      </c>
      <c r="G66" s="24">
        <v>123900000</v>
      </c>
      <c r="H66" s="23">
        <f>+G66</f>
        <v>123900000</v>
      </c>
      <c r="I66" s="22" t="s">
        <v>2</v>
      </c>
      <c r="J66" s="22" t="s">
        <v>16</v>
      </c>
      <c r="K66" s="21" t="s">
        <v>15</v>
      </c>
    </row>
    <row r="67" spans="1:11" ht="95.25" thickTop="1">
      <c r="A67" s="19">
        <v>85101603</v>
      </c>
      <c r="B67" s="18" t="s">
        <v>14</v>
      </c>
      <c r="C67" s="17" t="s">
        <v>6</v>
      </c>
      <c r="D67" s="16" t="s">
        <v>5</v>
      </c>
      <c r="E67" s="16" t="s">
        <v>4</v>
      </c>
      <c r="F67" s="10" t="s">
        <v>3</v>
      </c>
      <c r="G67" s="14">
        <v>4503525455</v>
      </c>
      <c r="H67" s="10">
        <v>4503525455</v>
      </c>
      <c r="I67" s="17" t="s">
        <v>2</v>
      </c>
      <c r="J67" s="16" t="s">
        <v>1</v>
      </c>
      <c r="K67" s="15" t="s">
        <v>0</v>
      </c>
    </row>
    <row r="68" spans="1:11" s="5" customFormat="1" ht="94.5">
      <c r="A68" s="13">
        <v>85101603</v>
      </c>
      <c r="B68" s="12" t="s">
        <v>13</v>
      </c>
      <c r="C68" s="7" t="s">
        <v>6</v>
      </c>
      <c r="D68" s="7" t="s">
        <v>5</v>
      </c>
      <c r="E68" s="11" t="s">
        <v>4</v>
      </c>
      <c r="F68" s="10" t="s">
        <v>3</v>
      </c>
      <c r="G68" s="14">
        <v>2300002728</v>
      </c>
      <c r="H68" s="10">
        <v>2300002728</v>
      </c>
      <c r="I68" s="7" t="s">
        <v>2</v>
      </c>
      <c r="J68" s="7" t="s">
        <v>1</v>
      </c>
      <c r="K68" s="6" t="s">
        <v>0</v>
      </c>
    </row>
    <row r="69" spans="1:11" s="5" customFormat="1" ht="94.5">
      <c r="A69" s="13">
        <v>85101603</v>
      </c>
      <c r="B69" s="12" t="s">
        <v>12</v>
      </c>
      <c r="C69" s="7" t="s">
        <v>6</v>
      </c>
      <c r="D69" s="7" t="s">
        <v>5</v>
      </c>
      <c r="E69" s="11" t="s">
        <v>4</v>
      </c>
      <c r="F69" s="10" t="s">
        <v>3</v>
      </c>
      <c r="G69" s="14">
        <v>1972875182</v>
      </c>
      <c r="H69" s="10">
        <v>1972875182</v>
      </c>
      <c r="I69" s="7" t="s">
        <v>2</v>
      </c>
      <c r="J69" s="7" t="s">
        <v>1</v>
      </c>
      <c r="K69" s="6" t="s">
        <v>0</v>
      </c>
    </row>
    <row r="70" spans="1:11" s="5" customFormat="1" ht="78.75">
      <c r="A70" s="13">
        <v>85101603</v>
      </c>
      <c r="B70" s="12" t="s">
        <v>11</v>
      </c>
      <c r="C70" s="7" t="s">
        <v>6</v>
      </c>
      <c r="D70" s="7" t="s">
        <v>5</v>
      </c>
      <c r="E70" s="11" t="s">
        <v>4</v>
      </c>
      <c r="F70" s="10" t="s">
        <v>3</v>
      </c>
      <c r="G70" s="14">
        <v>4907225891</v>
      </c>
      <c r="H70" s="10">
        <v>4907225891</v>
      </c>
      <c r="I70" s="7" t="s">
        <v>2</v>
      </c>
      <c r="J70" s="7" t="s">
        <v>1</v>
      </c>
      <c r="K70" s="6" t="s">
        <v>0</v>
      </c>
    </row>
    <row r="71" spans="1:11" s="5" customFormat="1" ht="78.75">
      <c r="A71" s="13">
        <v>85101603</v>
      </c>
      <c r="B71" s="12" t="s">
        <v>10</v>
      </c>
      <c r="C71" s="7" t="s">
        <v>6</v>
      </c>
      <c r="D71" s="7" t="s">
        <v>5</v>
      </c>
      <c r="E71" s="11" t="s">
        <v>4</v>
      </c>
      <c r="F71" s="10" t="s">
        <v>3</v>
      </c>
      <c r="G71" s="9">
        <v>2139885425</v>
      </c>
      <c r="H71" s="8">
        <v>2139885425</v>
      </c>
      <c r="I71" s="7" t="s">
        <v>2</v>
      </c>
      <c r="J71" s="7" t="s">
        <v>1</v>
      </c>
      <c r="K71" s="6" t="s">
        <v>0</v>
      </c>
    </row>
    <row r="72" spans="1:11" s="5" customFormat="1" ht="126">
      <c r="A72" s="13">
        <v>85101603</v>
      </c>
      <c r="B72" s="12" t="s">
        <v>9</v>
      </c>
      <c r="C72" s="7" t="s">
        <v>6</v>
      </c>
      <c r="D72" s="7" t="s">
        <v>5</v>
      </c>
      <c r="E72" s="11" t="s">
        <v>4</v>
      </c>
      <c r="F72" s="10" t="s">
        <v>3</v>
      </c>
      <c r="G72" s="9">
        <v>15016719105</v>
      </c>
      <c r="H72" s="8">
        <v>15016719105</v>
      </c>
      <c r="I72" s="7" t="s">
        <v>2</v>
      </c>
      <c r="J72" s="7" t="s">
        <v>1</v>
      </c>
      <c r="K72" s="6" t="s">
        <v>0</v>
      </c>
    </row>
    <row r="73" spans="1:11" s="5" customFormat="1" ht="141.75">
      <c r="A73" s="13">
        <v>85101603</v>
      </c>
      <c r="B73" s="12" t="s">
        <v>8</v>
      </c>
      <c r="C73" s="7" t="s">
        <v>6</v>
      </c>
      <c r="D73" s="7" t="s">
        <v>5</v>
      </c>
      <c r="E73" s="11" t="s">
        <v>4</v>
      </c>
      <c r="F73" s="10" t="s">
        <v>3</v>
      </c>
      <c r="G73" s="9">
        <v>16599314957</v>
      </c>
      <c r="H73" s="8">
        <v>16599314957</v>
      </c>
      <c r="I73" s="7" t="s">
        <v>2</v>
      </c>
      <c r="J73" s="7" t="s">
        <v>1</v>
      </c>
      <c r="K73" s="6" t="s">
        <v>0</v>
      </c>
    </row>
    <row r="74" spans="1:11" s="5" customFormat="1" ht="126">
      <c r="A74" s="13">
        <v>85101603</v>
      </c>
      <c r="B74" s="12" t="s">
        <v>7</v>
      </c>
      <c r="C74" s="7" t="s">
        <v>6</v>
      </c>
      <c r="D74" s="7" t="s">
        <v>5</v>
      </c>
      <c r="E74" s="11" t="s">
        <v>4</v>
      </c>
      <c r="F74" s="10" t="s">
        <v>3</v>
      </c>
      <c r="G74" s="9">
        <v>2617162595</v>
      </c>
      <c r="H74" s="8">
        <v>2617162595</v>
      </c>
      <c r="I74" s="7" t="s">
        <v>2</v>
      </c>
      <c r="J74" s="7" t="s">
        <v>1</v>
      </c>
      <c r="K74" s="6" t="s">
        <v>0</v>
      </c>
    </row>
  </sheetData>
  <sheetProtection/>
  <mergeCells count="19">
    <mergeCell ref="B16:C16"/>
    <mergeCell ref="D16:E16"/>
    <mergeCell ref="F16:J16"/>
    <mergeCell ref="B17:C17"/>
    <mergeCell ref="D17:E17"/>
    <mergeCell ref="F17:J17"/>
    <mergeCell ref="B9:H9"/>
    <mergeCell ref="B10:C10"/>
    <mergeCell ref="D10:J14"/>
    <mergeCell ref="B11:C11"/>
    <mergeCell ref="B12:C12"/>
    <mergeCell ref="B13:C13"/>
    <mergeCell ref="B14:C14"/>
    <mergeCell ref="B4:C4"/>
    <mergeCell ref="D4:J8"/>
    <mergeCell ref="B5:C5"/>
    <mergeCell ref="B6:C6"/>
    <mergeCell ref="B7:C7"/>
    <mergeCell ref="B8:C8"/>
  </mergeCells>
  <printOptions/>
  <pageMargins left="0.9055118110236221" right="0.5118110236220472" top="0.5511811023622047" bottom="0.5511811023622047" header="0.31496062992125984" footer="0.31496062992125984"/>
  <pageSetup horizontalDpi="600" verticalDpi="600" orientation="landscape" paperSize="14" scale="47"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Ines Boton Macana</dc:creator>
  <cp:keywords/>
  <dc:description/>
  <cp:lastModifiedBy>Maria Ines Boton Macana</cp:lastModifiedBy>
  <dcterms:created xsi:type="dcterms:W3CDTF">2020-01-31T21:41:55Z</dcterms:created>
  <dcterms:modified xsi:type="dcterms:W3CDTF">2020-01-31T21:59:59Z</dcterms:modified>
  <cp:category/>
  <cp:version/>
  <cp:contentType/>
  <cp:contentStatus/>
</cp:coreProperties>
</file>